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5.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6.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jenny.childress\Desktop\"/>
    </mc:Choice>
  </mc:AlternateContent>
  <xr:revisionPtr revIDLastSave="0" documentId="8_{AB076EBC-3EA2-4A70-9757-A4A878DAD74C}" xr6:coauthVersionLast="47" xr6:coauthVersionMax="47" xr10:uidLastSave="{00000000-0000-0000-0000-000000000000}"/>
  <workbookProtection workbookAlgorithmName="SHA-512" workbookHashValue="wh/EcWU8xqhuFVFu5ofhxYPEyVhm08YvxpCatP+gz5cu0GE2FBaoVEZ0iPUVBnuhsw02dvK7MJ2zAekSIakYmw==" workbookSaltValue="KmDAWs8Jd5j781r33vMC0w==" workbookSpinCount="100000" lockStructure="1"/>
  <bookViews>
    <workbookView xWindow="-120" yWindow="-120" windowWidth="29040" windowHeight="15720" xr2:uid="{3FCCEF04-4694-4E45-BD58-BAF85269F617}"/>
  </bookViews>
  <sheets>
    <sheet name="Borrower 1 Income" sheetId="11" r:id="rId1"/>
    <sheet name="B1 Other Income" sheetId="17" r:id="rId2"/>
    <sheet name="B1 Non-Taxable Income" sheetId="21" r:id="rId3"/>
    <sheet name="Borrower 2 Income" sheetId="27" r:id="rId4"/>
    <sheet name="B2 Other Income" sheetId="24" r:id="rId5"/>
    <sheet name="B2 Non-Taxable Income" sheetId="25" r:id="rId6"/>
  </sheets>
  <definedNames>
    <definedName name="Alist" localSheetId="1">#REF!</definedName>
    <definedName name="Alist" localSheetId="4">#REF!</definedName>
    <definedName name="Alist">#REF!</definedName>
    <definedName name="Asset" localSheetId="1">#REF!</definedName>
    <definedName name="Asset" localSheetId="4">#REF!</definedName>
    <definedName name="Asset">#REF!</definedName>
    <definedName name="Assets" localSheetId="1">#REF!</definedName>
    <definedName name="Assets" localSheetId="4">#REF!</definedName>
    <definedName name="Assets">#REF!</definedName>
    <definedName name="AssetsUpdate" localSheetId="1">#REF!</definedName>
    <definedName name="AssetsUpdate" localSheetId="4">#REF!</definedName>
    <definedName name="AssetsUpdate">#REF!</definedName>
    <definedName name="AssetType" localSheetId="1">#REF!</definedName>
    <definedName name="AssetType" localSheetId="4">#REF!</definedName>
    <definedName name="AssetType">#REF!</definedName>
    <definedName name="AssetTypes" localSheetId="1">#REF!</definedName>
    <definedName name="AssetTypes" localSheetId="4">#REF!</definedName>
    <definedName name="AssetTypes">#REF!</definedName>
    <definedName name="AUS" localSheetId="1">#REF!</definedName>
    <definedName name="AUS" localSheetId="4">#REF!</definedName>
    <definedName name="AUS">#REF!</definedName>
    <definedName name="Bianchini" localSheetId="1">'B1 Other Income'!Alist</definedName>
    <definedName name="Bianchini" localSheetId="4">'B2 Other Income'!Alist</definedName>
    <definedName name="Bianchini" localSheetId="0">Alist</definedName>
    <definedName name="Bianchini" localSheetId="3">[0]!Alist</definedName>
    <definedName name="Bianchini">Alist</definedName>
    <definedName name="Commissionrev" localSheetId="1">#REF!</definedName>
    <definedName name="Commissionrev" localSheetId="4">#REF!</definedName>
    <definedName name="Commissionrev" localSheetId="0">#REF!</definedName>
    <definedName name="Commissionrev" localSheetId="3">#REF!</definedName>
    <definedName name="Commissionrev">#REF!</definedName>
    <definedName name="Credit" localSheetId="1">#REF!</definedName>
    <definedName name="Credit" localSheetId="4">#REF!</definedName>
    <definedName name="Credit">#REF!</definedName>
    <definedName name="Income" localSheetId="1">#REF!</definedName>
    <definedName name="Income" localSheetId="4">#REF!</definedName>
    <definedName name="Income">#REF!</definedName>
    <definedName name="income2" localSheetId="1">#REF!</definedName>
    <definedName name="income2" localSheetId="4">#REF!</definedName>
    <definedName name="income2">#REF!</definedName>
    <definedName name="IncomeType" localSheetId="1">#REF!</definedName>
    <definedName name="IncomeType" localSheetId="4">#REF!</definedName>
    <definedName name="IncomeType">#REF!</definedName>
    <definedName name="IncomeTypes" localSheetId="1">#REF!</definedName>
    <definedName name="IncomeTypes" localSheetId="4">#REF!</definedName>
    <definedName name="IncomeTypes">#REF!</definedName>
    <definedName name="LoanType" localSheetId="1">#REF!</definedName>
    <definedName name="LoanType" localSheetId="4">#REF!</definedName>
    <definedName name="LoanType">#REF!</definedName>
    <definedName name="NII" localSheetId="1">#REF!</definedName>
    <definedName name="NII" localSheetId="4">#REF!</definedName>
    <definedName name="NII">#REF!</definedName>
    <definedName name="Occupancy" localSheetId="1">#REF!</definedName>
    <definedName name="Occupancy" localSheetId="4">#REF!</definedName>
    <definedName name="Occupancy">#REF!</definedName>
    <definedName name="OtherIncome">#REF!</definedName>
    <definedName name="_xlnm.Print_Area" localSheetId="1">'B1 Other Income'!$B$3:$K$52</definedName>
    <definedName name="_xlnm.Print_Area" localSheetId="4">'B2 Other Income'!$B$3:$K$54</definedName>
    <definedName name="_xlnm.Print_Area" localSheetId="0">'Borrower 1 Income'!$B$12:$K$65</definedName>
    <definedName name="_xlnm.Print_Area" localSheetId="3">'Borrower 2 Income'!$B$3:$K$84</definedName>
    <definedName name="rev" localSheetId="1">#REF!</definedName>
    <definedName name="rev" localSheetId="4">#REF!</definedName>
    <definedName name="rev" localSheetId="0">#REF!</definedName>
    <definedName name="rev" localSheetId="3">#REF!</definedName>
    <definedName name="rev">#REF!</definedName>
    <definedName name="TEST">#REF!</definedName>
    <definedName name="YesNo" localSheetId="1">#REF!</definedName>
    <definedName name="YesNo" localSheetId="4">#REF!</definedName>
    <definedName name="YesNo">#REF!</definedName>
    <definedName name="YN" localSheetId="1">#REF!</definedName>
    <definedName name="YN" localSheetId="4">#REF!</definedName>
    <definedName name="Y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5" l="1"/>
  <c r="C6" i="25"/>
  <c r="C7" i="24"/>
  <c r="C6" i="24"/>
  <c r="C5" i="21"/>
  <c r="C5" i="17"/>
  <c r="J5" i="21"/>
  <c r="C6" i="21"/>
  <c r="J5" i="17"/>
  <c r="C6" i="17"/>
  <c r="J6" i="17"/>
  <c r="I3" i="11"/>
  <c r="B3" i="11"/>
  <c r="C50" i="27"/>
  <c r="C49" i="27"/>
  <c r="J46" i="27"/>
  <c r="J45" i="27"/>
  <c r="J44" i="27"/>
  <c r="C48" i="27" s="1"/>
  <c r="C36" i="27"/>
  <c r="C35" i="27"/>
  <c r="J32" i="27"/>
  <c r="J31" i="27"/>
  <c r="J30" i="27"/>
  <c r="C34" i="27" s="1"/>
  <c r="C39" i="27" s="1"/>
  <c r="K5" i="11" s="1"/>
  <c r="C20" i="27"/>
  <c r="J22" i="27" s="1"/>
  <c r="J18" i="27"/>
  <c r="J17" i="27"/>
  <c r="J16" i="27"/>
  <c r="J15" i="27"/>
  <c r="J14" i="27"/>
  <c r="J13" i="27"/>
  <c r="C25" i="27" s="1"/>
  <c r="K4" i="11" s="1"/>
  <c r="G63" i="25"/>
  <c r="H63" i="25" s="1"/>
  <c r="F63" i="25"/>
  <c r="C60" i="25"/>
  <c r="C47" i="24"/>
  <c r="C46" i="24"/>
  <c r="J43" i="24"/>
  <c r="J42" i="24"/>
  <c r="J41" i="24"/>
  <c r="C45" i="24" s="1"/>
  <c r="C50" i="24" s="1"/>
  <c r="C33" i="24"/>
  <c r="C32" i="24"/>
  <c r="J29" i="24"/>
  <c r="J28" i="24"/>
  <c r="J27" i="24"/>
  <c r="C31" i="24" s="1"/>
  <c r="C36" i="24" s="1"/>
  <c r="C18" i="24"/>
  <c r="C17" i="24"/>
  <c r="J14" i="24"/>
  <c r="J13" i="24"/>
  <c r="J12" i="24"/>
  <c r="C16" i="24" s="1"/>
  <c r="C61" i="21"/>
  <c r="F64" i="21"/>
  <c r="G64" i="21"/>
  <c r="H64" i="21" s="1"/>
  <c r="C53" i="27" l="1"/>
  <c r="K6" i="11" s="1"/>
  <c r="J20" i="27"/>
  <c r="J21" i="27"/>
  <c r="C21" i="24"/>
  <c r="D52" i="24" s="1"/>
  <c r="K7" i="11" s="1"/>
  <c r="C65" i="21"/>
  <c r="C64" i="25"/>
  <c r="C67" i="25"/>
  <c r="K8" i="11" s="1"/>
  <c r="C68" i="21"/>
  <c r="D8" i="11" s="1"/>
  <c r="C46" i="17"/>
  <c r="C45" i="17"/>
  <c r="J42" i="17"/>
  <c r="J41" i="17"/>
  <c r="J40" i="17"/>
  <c r="C44" i="17" s="1"/>
  <c r="C49" i="17" s="1"/>
  <c r="C32" i="17"/>
  <c r="C31" i="17"/>
  <c r="J28" i="17"/>
  <c r="J27" i="17"/>
  <c r="J26" i="17"/>
  <c r="C30" i="17" s="1"/>
  <c r="C18" i="17"/>
  <c r="C21" i="17" s="1"/>
  <c r="C17" i="17"/>
  <c r="J14" i="17"/>
  <c r="J13" i="17"/>
  <c r="J12" i="17"/>
  <c r="C16" i="17" s="1"/>
  <c r="C35" i="17" l="1"/>
  <c r="D51" i="17" s="1"/>
  <c r="D7" i="11" s="1"/>
  <c r="D55" i="27"/>
  <c r="K9" i="11"/>
  <c r="C29" i="11" l="1"/>
  <c r="J31" i="11" s="1"/>
  <c r="C59" i="11"/>
  <c r="C58" i="11"/>
  <c r="J55" i="11"/>
  <c r="J54" i="11"/>
  <c r="J53" i="11"/>
  <c r="C57" i="11" s="1"/>
  <c r="C45" i="11"/>
  <c r="C44" i="11"/>
  <c r="J41" i="11"/>
  <c r="J40" i="11"/>
  <c r="J39" i="11"/>
  <c r="C43" i="11" s="1"/>
  <c r="J27" i="11"/>
  <c r="J26" i="11"/>
  <c r="J25" i="11"/>
  <c r="J24" i="11"/>
  <c r="J23" i="11"/>
  <c r="J22" i="11"/>
  <c r="C62" i="11" l="1"/>
  <c r="D6" i="11" s="1"/>
  <c r="C48" i="11"/>
  <c r="D5" i="11" s="1"/>
  <c r="C34" i="11"/>
  <c r="D4" i="11" s="1"/>
  <c r="J29" i="11"/>
  <c r="J30" i="11"/>
  <c r="D9" i="11" l="1"/>
  <c r="J11" i="11" s="1"/>
  <c r="D6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Dina Jenkins</author>
  </authors>
  <commentList>
    <comment ref="C63" authorId="0" shapeId="0" xr:uid="{01AD3EB2-3727-4EA7-A5F5-5400BD201772}">
      <text>
        <r>
          <rPr>
            <b/>
            <sz val="9"/>
            <color indexed="81"/>
            <rFont val="Tahoma"/>
            <family val="2"/>
          </rPr>
          <t>Line 6a from 1040's.</t>
        </r>
        <r>
          <rPr>
            <sz val="9"/>
            <color indexed="81"/>
            <rFont val="Tahoma"/>
            <family val="2"/>
          </rPr>
          <t xml:space="preserve">
</t>
        </r>
      </text>
    </comment>
    <comment ref="C64" authorId="0" shapeId="0" xr:uid="{B5E6FDBC-AE76-48C5-B98E-5977027D2E15}">
      <text>
        <r>
          <rPr>
            <b/>
            <sz val="9"/>
            <color indexed="81"/>
            <rFont val="Tahoma"/>
            <family val="2"/>
          </rPr>
          <t>Line 6b from 1040's.</t>
        </r>
        <r>
          <rPr>
            <sz val="9"/>
            <color indexed="81"/>
            <rFont val="Tahoma"/>
            <family val="2"/>
          </rPr>
          <t xml:space="preserve">
</t>
        </r>
      </text>
    </comment>
    <comment ref="F64" authorId="0" shapeId="0" xr:uid="{C6B0C17F-C5E7-4D87-81D1-D1599DF3263A}">
      <text>
        <r>
          <rPr>
            <b/>
            <sz val="9"/>
            <color indexed="81"/>
            <rFont val="Tahoma"/>
            <family val="2"/>
          </rPr>
          <t>Taxable amount divided by 12 months.</t>
        </r>
        <r>
          <rPr>
            <sz val="9"/>
            <color indexed="81"/>
            <rFont val="Tahoma"/>
            <family val="2"/>
          </rPr>
          <t xml:space="preserve">
</t>
        </r>
      </text>
    </comment>
    <comment ref="G64" authorId="0" shapeId="0" xr:uid="{F35CD43A-1D01-4B80-B928-43AFB8B30FC2}">
      <text>
        <r>
          <rPr>
            <b/>
            <sz val="9"/>
            <color rgb="FF000000"/>
            <rFont val="Tahoma"/>
            <family val="2"/>
          </rPr>
          <t>Total yearly income from tax returns minus the taxable amount.</t>
        </r>
        <r>
          <rPr>
            <sz val="9"/>
            <color rgb="FF000000"/>
            <rFont val="Tahoma"/>
            <family val="2"/>
          </rPr>
          <t xml:space="preserve">
</t>
        </r>
      </text>
    </comment>
    <comment ref="H64" authorId="0" shapeId="0" xr:uid="{94503859-F49A-4F18-BC79-8F13983726CF}">
      <text>
        <r>
          <rPr>
            <b/>
            <sz val="9"/>
            <color indexed="81"/>
            <rFont val="Tahoma"/>
            <family val="2"/>
          </rPr>
          <t>Total yearly income from tax returns minus the taxable amount at 125% divided by 12 months.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Dina Jenkins</author>
  </authors>
  <commentList>
    <comment ref="C62" authorId="0" shapeId="0" xr:uid="{35EFD6FF-6262-481A-9082-A3F72C9AB4CF}">
      <text>
        <r>
          <rPr>
            <b/>
            <sz val="9"/>
            <color indexed="81"/>
            <rFont val="Tahoma"/>
            <family val="2"/>
          </rPr>
          <t>Line 6a from 1040's.</t>
        </r>
        <r>
          <rPr>
            <sz val="9"/>
            <color indexed="81"/>
            <rFont val="Tahoma"/>
            <family val="2"/>
          </rPr>
          <t xml:space="preserve">
</t>
        </r>
      </text>
    </comment>
    <comment ref="C63" authorId="0" shapeId="0" xr:uid="{1CBFAFA2-D28B-480F-BA4E-8C9FEA9EE928}">
      <text>
        <r>
          <rPr>
            <b/>
            <sz val="9"/>
            <color indexed="81"/>
            <rFont val="Tahoma"/>
            <family val="2"/>
          </rPr>
          <t>Line 6b from 1040's.</t>
        </r>
        <r>
          <rPr>
            <sz val="9"/>
            <color indexed="81"/>
            <rFont val="Tahoma"/>
            <family val="2"/>
          </rPr>
          <t xml:space="preserve">
</t>
        </r>
      </text>
    </comment>
    <comment ref="F63" authorId="0" shapeId="0" xr:uid="{83082A35-971B-4167-8815-99D96CD6E478}">
      <text>
        <r>
          <rPr>
            <b/>
            <sz val="9"/>
            <color indexed="81"/>
            <rFont val="Tahoma"/>
            <family val="2"/>
          </rPr>
          <t>Taxable amount divided by 12 months.</t>
        </r>
      </text>
    </comment>
    <comment ref="G63" authorId="0" shapeId="0" xr:uid="{CBDB2AC6-ECA7-4EB7-8636-CF39AB5BB2E9}">
      <text>
        <r>
          <rPr>
            <b/>
            <sz val="9"/>
            <color indexed="81"/>
            <rFont val="Tahoma"/>
            <family val="2"/>
          </rPr>
          <t>Total yearly income from tax returns minus the taxable amount.</t>
        </r>
        <r>
          <rPr>
            <sz val="9"/>
            <color indexed="81"/>
            <rFont val="Tahoma"/>
            <family val="2"/>
          </rPr>
          <t xml:space="preserve">
</t>
        </r>
      </text>
    </comment>
    <comment ref="H63" authorId="0" shapeId="0" xr:uid="{01E45618-E91F-4B4D-A8EF-6211DCD5B693}">
      <text>
        <r>
          <rPr>
            <b/>
            <sz val="9"/>
            <color indexed="81"/>
            <rFont val="Tahoma"/>
            <family val="2"/>
          </rPr>
          <t>Total yearly income from tax returns minus the taxable amount at 125% divided by 12 months.</t>
        </r>
        <r>
          <rPr>
            <sz val="9"/>
            <color indexed="81"/>
            <rFont val="Tahoma"/>
            <family val="2"/>
          </rPr>
          <t xml:space="preserve">
</t>
        </r>
      </text>
    </comment>
  </commentList>
</comments>
</file>

<file path=xl/sharedStrings.xml><?xml version="1.0" encoding="utf-8"?>
<sst xmlns="http://schemas.openxmlformats.org/spreadsheetml/2006/main" count="344" uniqueCount="76">
  <si>
    <t>INCOME SUMMARY SECTION</t>
  </si>
  <si>
    <t>Base:</t>
  </si>
  <si>
    <t>Overtime:</t>
  </si>
  <si>
    <t>Bonus:</t>
  </si>
  <si>
    <t>Other Income:</t>
  </si>
  <si>
    <t>Non-Taxable Income:</t>
  </si>
  <si>
    <t>TOTAL:</t>
  </si>
  <si>
    <t>Total Income for Borrower 1 and Borrower 2:</t>
  </si>
  <si>
    <t>Income Calculation Worksheet 1</t>
  </si>
  <si>
    <t>Borrower Name</t>
  </si>
  <si>
    <t>Loan #</t>
  </si>
  <si>
    <t>Employer</t>
  </si>
  <si>
    <t>Date</t>
  </si>
  <si>
    <t>Pay Type</t>
  </si>
  <si>
    <t>Base Income</t>
  </si>
  <si>
    <t>Annual</t>
  </si>
  <si>
    <t>/12</t>
  </si>
  <si>
    <t>=</t>
  </si>
  <si>
    <t>Monthly Income</t>
  </si>
  <si>
    <t>Monthly</t>
  </si>
  <si>
    <t>X1</t>
  </si>
  <si>
    <t>Bi Weekly</t>
  </si>
  <si>
    <t>X26/12</t>
  </si>
  <si>
    <t>Semi Monthly</t>
  </si>
  <si>
    <t>X24/12</t>
  </si>
  <si>
    <t>Weekly</t>
  </si>
  <si>
    <t>X52/12</t>
  </si>
  <si>
    <t>Per Hour</t>
  </si>
  <si>
    <t xml:space="preserve"> # of Hours</t>
  </si>
  <si>
    <t>X 52/12</t>
  </si>
  <si>
    <t>Check the Income</t>
  </si>
  <si>
    <t xml:space="preserve"> </t>
  </si>
  <si>
    <t>YTD Salary (Stub)</t>
  </si>
  <si>
    <t>You Wish to Use</t>
  </si>
  <si>
    <t># Months</t>
  </si>
  <si>
    <t>Monthly Avg</t>
  </si>
  <si>
    <t>W2 for Tax Year:</t>
  </si>
  <si>
    <t>YTD + 1 Year Avg</t>
  </si>
  <si>
    <t>YTD + 2 Year Avg</t>
  </si>
  <si>
    <t>Do Not Use Income</t>
  </si>
  <si>
    <t>Base Used to Qualify</t>
  </si>
  <si>
    <t>Overtime</t>
  </si>
  <si>
    <t>Break Out OT from Base Salary</t>
  </si>
  <si>
    <t>YTD Overtime*</t>
  </si>
  <si>
    <t>Past Year OT Breakout</t>
  </si>
  <si>
    <t>Additional year OT</t>
  </si>
  <si>
    <t>YTD Avg</t>
  </si>
  <si>
    <t>OT Income Used to Qualify</t>
  </si>
  <si>
    <t>Bonus</t>
  </si>
  <si>
    <t>Break Out Bonus from Base Salary</t>
  </si>
  <si>
    <t>YTD Bonus*</t>
  </si>
  <si>
    <t>Past Year Bonus Breakout</t>
  </si>
  <si>
    <t>Additional year Bonus</t>
  </si>
  <si>
    <t xml:space="preserve">  </t>
  </si>
  <si>
    <t>Bonus Income Used to Qualify</t>
  </si>
  <si>
    <t>Total Income to Qualify</t>
  </si>
  <si>
    <t>COMMENTS:</t>
  </si>
  <si>
    <t>Other Income</t>
  </si>
  <si>
    <t>Other Income 1</t>
  </si>
  <si>
    <t>Type of Income</t>
  </si>
  <si>
    <t>Select from Dropdown</t>
  </si>
  <si>
    <t>YTD Income</t>
  </si>
  <si>
    <t># months</t>
  </si>
  <si>
    <t>W2 for Year:</t>
  </si>
  <si>
    <t>YTD + 1 Year</t>
  </si>
  <si>
    <t>YTD + 2 Year</t>
  </si>
  <si>
    <t>Income Used to Qualify</t>
  </si>
  <si>
    <t>Other Income 2</t>
  </si>
  <si>
    <t>Other Income 3</t>
  </si>
  <si>
    <t>Non-Taxable Income</t>
  </si>
  <si>
    <t>Non-taxable Income</t>
  </si>
  <si>
    <t>Select Income from Dropdown</t>
  </si>
  <si>
    <t>Non-taxable Monthly Income (from divorce decree, award letter, etc…)</t>
  </si>
  <si>
    <t>Monthly Gross</t>
  </si>
  <si>
    <t>Total Social Security Benefits from Tax Returns</t>
  </si>
  <si>
    <t>Total Social Security Benefit Taxable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</si>
</sst>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
  </numFmts>
  <fonts count="35" x14ac:knownFonts="1">
    <font>
      <sz val="11"/>
      <color theme="1"/>
      <name val="Calibri"/>
      <family val="2"/>
      <scheme val="minor"/>
    </font>
    <font>
      <sz val="11"/>
      <color theme="1"/>
      <name val="Calibri"/>
      <family val="2"/>
      <scheme val="minor"/>
    </font>
    <font>
      <sz val="10"/>
      <name val="Arial"/>
      <family val="2"/>
    </font>
    <font>
      <sz val="9"/>
      <color indexed="81"/>
      <name val="Tahoma"/>
      <family val="2"/>
    </font>
    <font>
      <b/>
      <sz val="9"/>
      <color indexed="81"/>
      <name val="Tahoma"/>
      <family val="2"/>
    </font>
    <font>
      <sz val="11"/>
      <color theme="1"/>
      <name val="Arial"/>
      <family val="2"/>
    </font>
    <font>
      <b/>
      <sz val="14"/>
      <color theme="0"/>
      <name val="Arial"/>
      <family val="2"/>
    </font>
    <font>
      <sz val="10"/>
      <color rgb="FFFF0000"/>
      <name val="Arial"/>
      <family val="2"/>
    </font>
    <font>
      <b/>
      <sz val="11"/>
      <name val="Arial"/>
      <family val="2"/>
    </font>
    <font>
      <b/>
      <sz val="11"/>
      <color theme="1"/>
      <name val="Arial"/>
      <family val="2"/>
    </font>
    <font>
      <sz val="10"/>
      <color theme="0"/>
      <name val="Arial"/>
      <family val="2"/>
    </font>
    <font>
      <b/>
      <sz val="12"/>
      <color theme="0"/>
      <name val="Arial"/>
      <family val="2"/>
    </font>
    <font>
      <b/>
      <sz val="12"/>
      <color rgb="FFFF0000"/>
      <name val="Arial"/>
      <family val="2"/>
    </font>
    <font>
      <b/>
      <sz val="10"/>
      <color theme="0"/>
      <name val="Arial"/>
      <family val="2"/>
    </font>
    <font>
      <b/>
      <sz val="10"/>
      <name val="Arial"/>
      <family val="2"/>
    </font>
    <font>
      <sz val="10"/>
      <color indexed="9"/>
      <name val="Arial"/>
      <family val="2"/>
    </font>
    <font>
      <b/>
      <sz val="9"/>
      <name val="Arial"/>
      <family val="2"/>
    </font>
    <font>
      <sz val="10"/>
      <color theme="1"/>
      <name val="Arial"/>
      <family val="2"/>
    </font>
    <font>
      <b/>
      <sz val="9"/>
      <color theme="1"/>
      <name val="Arial"/>
      <family val="2"/>
    </font>
    <font>
      <b/>
      <sz val="10"/>
      <color theme="1"/>
      <name val="Arial"/>
      <family val="2"/>
    </font>
    <font>
      <sz val="11"/>
      <color rgb="FFFF0000"/>
      <name val="Arial"/>
      <family val="2"/>
    </font>
    <font>
      <sz val="8"/>
      <name val="Arial"/>
      <family val="2"/>
    </font>
    <font>
      <sz val="11"/>
      <color theme="0"/>
      <name val="Arial"/>
      <family val="2"/>
    </font>
    <font>
      <sz val="11"/>
      <name val="Arial"/>
      <family val="2"/>
    </font>
    <font>
      <b/>
      <sz val="11"/>
      <color theme="6" tint="0.39997558519241921"/>
      <name val="Arial"/>
      <family val="2"/>
    </font>
    <font>
      <sz val="14"/>
      <color theme="0"/>
      <name val="Arial"/>
      <family val="2"/>
    </font>
    <font>
      <b/>
      <sz val="12"/>
      <name val="Arial"/>
      <family val="2"/>
    </font>
    <font>
      <b/>
      <sz val="12"/>
      <color theme="1"/>
      <name val="Arial"/>
      <family val="2"/>
    </font>
    <font>
      <b/>
      <sz val="12"/>
      <color rgb="FF00B0F0"/>
      <name val="Arial"/>
      <family val="2"/>
    </font>
    <font>
      <b/>
      <sz val="14"/>
      <name val="Arial"/>
      <family val="2"/>
    </font>
    <font>
      <sz val="14"/>
      <name val="Arial"/>
      <family val="2"/>
    </font>
    <font>
      <b/>
      <sz val="12"/>
      <color rgb="FF0057B8"/>
      <name val="Arial"/>
      <family val="2"/>
    </font>
    <font>
      <b/>
      <sz val="9"/>
      <color rgb="FF000000"/>
      <name val="Tahoma"/>
      <family val="2"/>
    </font>
    <font>
      <sz val="9"/>
      <color rgb="FF000000"/>
      <name val="Tahoma"/>
      <family val="2"/>
    </font>
    <font>
      <sz val="8"/>
      <color rgb="FF000000"/>
      <name val="Tahoma"/>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rgb="FFDEE6F0"/>
        <bgColor indexed="64"/>
      </patternFill>
    </fill>
    <fill>
      <patternFill patternType="solid">
        <fgColor rgb="FF0057B8"/>
        <bgColor indexed="64"/>
      </patternFill>
    </fill>
  </fills>
  <borders count="39">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0057B8"/>
      </left>
      <right/>
      <top style="medium">
        <color rgb="FF0057B8"/>
      </top>
      <bottom/>
      <diagonal/>
    </border>
    <border>
      <left/>
      <right/>
      <top style="medium">
        <color rgb="FF0057B8"/>
      </top>
      <bottom/>
      <diagonal/>
    </border>
    <border>
      <left/>
      <right style="medium">
        <color rgb="FF0057B8"/>
      </right>
      <top style="medium">
        <color rgb="FF0057B8"/>
      </top>
      <bottom/>
      <diagonal/>
    </border>
    <border>
      <left style="medium">
        <color rgb="FF0057B8"/>
      </left>
      <right/>
      <top/>
      <bottom/>
      <diagonal/>
    </border>
    <border>
      <left/>
      <right style="medium">
        <color rgb="FF0057B8"/>
      </right>
      <top/>
      <bottom/>
      <diagonal/>
    </border>
    <border>
      <left style="medium">
        <color rgb="FF0057B8"/>
      </left>
      <right/>
      <top/>
      <bottom style="medium">
        <color rgb="FF0057B8"/>
      </bottom>
      <diagonal/>
    </border>
    <border>
      <left/>
      <right/>
      <top/>
      <bottom style="medium">
        <color rgb="FF0057B8"/>
      </bottom>
      <diagonal/>
    </border>
    <border>
      <left/>
      <right style="medium">
        <color rgb="FF0057B8"/>
      </right>
      <top/>
      <bottom style="medium">
        <color rgb="FF0057B8"/>
      </bottom>
      <diagonal/>
    </border>
  </borders>
  <cellStyleXfs count="6">
    <xf numFmtId="0" fontId="0" fillId="0" borderId="0"/>
    <xf numFmtId="44" fontId="1"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cellStyleXfs>
  <cellXfs count="260">
    <xf numFmtId="0" fontId="0" fillId="0" borderId="0" xfId="0"/>
    <xf numFmtId="0" fontId="5" fillId="0" borderId="0" xfId="0" applyFont="1"/>
    <xf numFmtId="0" fontId="5" fillId="2" borderId="0" xfId="0" applyFont="1" applyFill="1"/>
    <xf numFmtId="0" fontId="6" fillId="2" borderId="0" xfId="2" applyFont="1" applyFill="1" applyAlignment="1">
      <alignment horizontal="center" vertical="center"/>
    </xf>
    <xf numFmtId="0" fontId="7" fillId="3" borderId="0" xfId="2" applyFont="1" applyFill="1"/>
    <xf numFmtId="0" fontId="2" fillId="3" borderId="0" xfId="2" applyFill="1"/>
    <xf numFmtId="0" fontId="8" fillId="3" borderId="0" xfId="2" applyFont="1" applyFill="1"/>
    <xf numFmtId="0" fontId="8" fillId="2" borderId="0" xfId="2" applyFont="1" applyFill="1"/>
    <xf numFmtId="0" fontId="2" fillId="2" borderId="0" xfId="2" applyFill="1"/>
    <xf numFmtId="0" fontId="10" fillId="3" borderId="0" xfId="2" applyFont="1" applyFill="1" applyProtection="1">
      <protection locked="0"/>
    </xf>
    <xf numFmtId="0" fontId="11" fillId="2" borderId="0" xfId="2" applyFont="1" applyFill="1" applyAlignment="1">
      <alignment horizontal="center"/>
    </xf>
    <xf numFmtId="0" fontId="12" fillId="2" borderId="2" xfId="2" applyFont="1" applyFill="1" applyBorder="1" applyAlignment="1">
      <alignment horizontal="center"/>
    </xf>
    <xf numFmtId="0" fontId="11" fillId="2" borderId="3" xfId="2" applyFont="1" applyFill="1" applyBorder="1" applyAlignment="1">
      <alignment horizontal="center"/>
    </xf>
    <xf numFmtId="0" fontId="13" fillId="0" borderId="2" xfId="2" applyFont="1" applyBorder="1"/>
    <xf numFmtId="0" fontId="2" fillId="0" borderId="0" xfId="2"/>
    <xf numFmtId="0" fontId="13" fillId="0" borderId="0" xfId="2" applyFont="1"/>
    <xf numFmtId="0" fontId="2" fillId="3" borderId="3" xfId="2" applyFill="1" applyBorder="1"/>
    <xf numFmtId="0" fontId="7" fillId="3" borderId="2" xfId="2" applyFont="1" applyFill="1" applyBorder="1"/>
    <xf numFmtId="0" fontId="10" fillId="3" borderId="2" xfId="2" applyFont="1" applyFill="1" applyBorder="1" applyProtection="1">
      <protection locked="0" hidden="1"/>
    </xf>
    <xf numFmtId="44" fontId="2" fillId="0" borderId="0" xfId="4" applyFont="1" applyFill="1" applyBorder="1" applyProtection="1">
      <protection locked="0"/>
    </xf>
    <xf numFmtId="0" fontId="2" fillId="0" borderId="0" xfId="2" applyAlignment="1" applyProtection="1">
      <alignment horizontal="center"/>
      <protection locked="0"/>
    </xf>
    <xf numFmtId="0" fontId="2" fillId="0" borderId="0" xfId="2" applyAlignment="1">
      <alignment horizontal="center"/>
    </xf>
    <xf numFmtId="44" fontId="2" fillId="0" borderId="0" xfId="4" applyFont="1" applyFill="1" applyBorder="1"/>
    <xf numFmtId="0" fontId="2" fillId="0" borderId="3" xfId="2" applyBorder="1" applyAlignment="1">
      <alignment horizontal="center"/>
    </xf>
    <xf numFmtId="0" fontId="2" fillId="0" borderId="0" xfId="2" applyProtection="1">
      <protection locked="0"/>
    </xf>
    <xf numFmtId="0" fontId="14" fillId="3" borderId="2" xfId="2" applyFont="1" applyFill="1" applyBorder="1"/>
    <xf numFmtId="0" fontId="15" fillId="3" borderId="0" xfId="2" applyFont="1" applyFill="1"/>
    <xf numFmtId="0" fontId="14" fillId="3" borderId="2" xfId="3" applyFont="1" applyFill="1" applyBorder="1"/>
    <xf numFmtId="0" fontId="7" fillId="3" borderId="2" xfId="3" applyFont="1" applyFill="1" applyBorder="1"/>
    <xf numFmtId="0" fontId="16" fillId="0" borderId="0" xfId="2" applyFont="1"/>
    <xf numFmtId="0" fontId="16" fillId="3" borderId="0" xfId="2" applyFont="1" applyFill="1"/>
    <xf numFmtId="44" fontId="2" fillId="0" borderId="0" xfId="2" applyNumberFormat="1"/>
    <xf numFmtId="0" fontId="14" fillId="3" borderId="0" xfId="2" applyFont="1" applyFill="1" applyAlignment="1">
      <alignment horizontal="center"/>
    </xf>
    <xf numFmtId="44" fontId="2" fillId="2" borderId="0" xfId="4" applyFont="1" applyFill="1" applyBorder="1"/>
    <xf numFmtId="44" fontId="15" fillId="3" borderId="3" xfId="5" applyFont="1" applyFill="1" applyBorder="1"/>
    <xf numFmtId="0" fontId="7" fillId="6" borderId="0" xfId="2" applyFont="1" applyFill="1"/>
    <xf numFmtId="0" fontId="2" fillId="6" borderId="0" xfId="2" applyFill="1"/>
    <xf numFmtId="0" fontId="10" fillId="0" borderId="0" xfId="2" applyFont="1" applyProtection="1">
      <protection locked="0" hidden="1"/>
    </xf>
    <xf numFmtId="0" fontId="7" fillId="0" borderId="0" xfId="2" applyFont="1"/>
    <xf numFmtId="0" fontId="14" fillId="3" borderId="0" xfId="2" applyFont="1" applyFill="1"/>
    <xf numFmtId="0" fontId="14" fillId="3" borderId="0" xfId="3" applyFont="1" applyFill="1"/>
    <xf numFmtId="0" fontId="7" fillId="3" borderId="0" xfId="3" applyFont="1" applyFill="1"/>
    <xf numFmtId="44" fontId="15" fillId="3" borderId="0" xfId="5" applyFont="1" applyFill="1" applyBorder="1"/>
    <xf numFmtId="0" fontId="7" fillId="5" borderId="0" xfId="2" applyFont="1" applyFill="1"/>
    <xf numFmtId="0" fontId="2" fillId="5" borderId="0" xfId="2" applyFill="1"/>
    <xf numFmtId="0" fontId="10" fillId="3" borderId="0" xfId="2" applyFont="1" applyFill="1" applyProtection="1">
      <protection locked="0" hidden="1"/>
    </xf>
    <xf numFmtId="0" fontId="5" fillId="2" borderId="0" xfId="0" applyFont="1" applyFill="1" applyAlignment="1">
      <alignment vertical="center"/>
    </xf>
    <xf numFmtId="0" fontId="2" fillId="3" borderId="0" xfId="2" applyFill="1" applyAlignment="1">
      <alignment vertical="center"/>
    </xf>
    <xf numFmtId="0" fontId="5" fillId="0" borderId="0" xfId="0" applyFont="1" applyAlignment="1">
      <alignment vertical="center"/>
    </xf>
    <xf numFmtId="0" fontId="10" fillId="3" borderId="0" xfId="2" applyFont="1" applyFill="1"/>
    <xf numFmtId="0" fontId="2" fillId="3" borderId="11" xfId="2" applyFill="1" applyBorder="1"/>
    <xf numFmtId="0" fontId="17" fillId="0" borderId="0" xfId="0" applyFont="1"/>
    <xf numFmtId="44" fontId="17" fillId="0" borderId="4" xfId="4" applyFont="1" applyBorder="1" applyProtection="1">
      <protection locked="0"/>
    </xf>
    <xf numFmtId="0" fontId="17" fillId="0" borderId="29" xfId="0" applyFont="1" applyBorder="1"/>
    <xf numFmtId="0" fontId="17" fillId="0" borderId="7" xfId="0" applyFont="1" applyBorder="1"/>
    <xf numFmtId="0" fontId="17" fillId="0" borderId="15" xfId="0" applyFont="1" applyBorder="1"/>
    <xf numFmtId="44" fontId="17" fillId="0" borderId="0" xfId="4" applyFont="1" applyFill="1" applyBorder="1"/>
    <xf numFmtId="44" fontId="17" fillId="9" borderId="4" xfId="4" applyFont="1" applyFill="1" applyBorder="1"/>
    <xf numFmtId="0" fontId="17" fillId="0" borderId="20" xfId="0" applyFont="1" applyBorder="1"/>
    <xf numFmtId="0" fontId="17" fillId="0" borderId="16" xfId="0" applyFont="1" applyBorder="1"/>
    <xf numFmtId="0" fontId="17" fillId="0" borderId="4" xfId="0" applyFont="1" applyBorder="1"/>
    <xf numFmtId="0" fontId="17" fillId="0" borderId="30" xfId="0" applyFont="1" applyBorder="1"/>
    <xf numFmtId="44" fontId="2" fillId="0" borderId="11" xfId="4" applyFont="1" applyBorder="1" applyAlignment="1">
      <alignment horizontal="center"/>
    </xf>
    <xf numFmtId="44" fontId="2" fillId="0" borderId="6" xfId="4" applyFont="1" applyBorder="1" applyAlignment="1">
      <alignment horizontal="center"/>
    </xf>
    <xf numFmtId="44" fontId="2" fillId="0" borderId="6" xfId="4" applyFont="1" applyBorder="1"/>
    <xf numFmtId="44" fontId="17" fillId="9" borderId="5" xfId="4" applyFont="1" applyFill="1" applyBorder="1"/>
    <xf numFmtId="44" fontId="17" fillId="0" borderId="0" xfId="4" applyFont="1" applyBorder="1" applyAlignment="1">
      <alignment horizontal="center"/>
    </xf>
    <xf numFmtId="44" fontId="17" fillId="0" borderId="0" xfId="4" applyFont="1" applyBorder="1"/>
    <xf numFmtId="44" fontId="18" fillId="0" borderId="5" xfId="4" applyFont="1" applyFill="1" applyBorder="1"/>
    <xf numFmtId="0" fontId="20" fillId="0" borderId="0" xfId="0" applyFont="1"/>
    <xf numFmtId="0" fontId="20" fillId="2" borderId="0" xfId="0" applyFont="1" applyFill="1"/>
    <xf numFmtId="0" fontId="12" fillId="6" borderId="0" xfId="2" applyFont="1" applyFill="1" applyAlignment="1">
      <alignment horizontal="center"/>
    </xf>
    <xf numFmtId="0" fontId="11" fillId="6" borderId="0" xfId="2" applyFont="1" applyFill="1" applyAlignment="1">
      <alignment horizontal="center"/>
    </xf>
    <xf numFmtId="44" fontId="2" fillId="2" borderId="5" xfId="4" applyFont="1" applyFill="1" applyBorder="1" applyProtection="1">
      <protection locked="0"/>
    </xf>
    <xf numFmtId="0" fontId="2" fillId="3" borderId="2" xfId="2" applyFill="1" applyBorder="1"/>
    <xf numFmtId="0" fontId="2" fillId="2" borderId="5" xfId="2" applyFill="1" applyBorder="1" applyAlignment="1" applyProtection="1">
      <alignment horizontal="center"/>
      <protection locked="0"/>
    </xf>
    <xf numFmtId="0" fontId="2" fillId="3" borderId="19" xfId="2" applyFill="1" applyBorder="1" applyAlignment="1">
      <alignment horizontal="center"/>
    </xf>
    <xf numFmtId="44" fontId="2" fillId="9" borderId="5" xfId="4" applyFont="1" applyFill="1" applyBorder="1"/>
    <xf numFmtId="0" fontId="2" fillId="2" borderId="5" xfId="2" applyFill="1" applyBorder="1" applyProtection="1">
      <protection locked="0"/>
    </xf>
    <xf numFmtId="0" fontId="2" fillId="3" borderId="10" xfId="2" applyFill="1" applyBorder="1"/>
    <xf numFmtId="0" fontId="2" fillId="2" borderId="8" xfId="2" applyFill="1" applyBorder="1" applyProtection="1">
      <protection locked="0"/>
    </xf>
    <xf numFmtId="0" fontId="2" fillId="3" borderId="15" xfId="2" applyFill="1" applyBorder="1"/>
    <xf numFmtId="0" fontId="2" fillId="3" borderId="16" xfId="2" applyFill="1" applyBorder="1"/>
    <xf numFmtId="0" fontId="2" fillId="3" borderId="17" xfId="2" applyFill="1" applyBorder="1"/>
    <xf numFmtId="0" fontId="16" fillId="3" borderId="5" xfId="2" applyFont="1" applyFill="1" applyBorder="1"/>
    <xf numFmtId="44" fontId="2" fillId="9" borderId="5" xfId="2" applyNumberFormat="1" applyFill="1" applyBorder="1"/>
    <xf numFmtId="0" fontId="2" fillId="3" borderId="23" xfId="2" applyFill="1" applyBorder="1"/>
    <xf numFmtId="0" fontId="2" fillId="3" borderId="1" xfId="2" applyFill="1" applyBorder="1"/>
    <xf numFmtId="0" fontId="2" fillId="3" borderId="25" xfId="2" applyFill="1" applyBorder="1"/>
    <xf numFmtId="0" fontId="2" fillId="3" borderId="20" xfId="2" applyFill="1" applyBorder="1"/>
    <xf numFmtId="0" fontId="2" fillId="3" borderId="14" xfId="2" applyFill="1" applyBorder="1"/>
    <xf numFmtId="44" fontId="2" fillId="9" borderId="0" xfId="4" applyFont="1" applyFill="1" applyBorder="1" applyAlignment="1" applyProtection="1">
      <alignment vertical="center"/>
    </xf>
    <xf numFmtId="0" fontId="22" fillId="2" borderId="0" xfId="0" applyFont="1" applyFill="1"/>
    <xf numFmtId="0" fontId="20" fillId="2" borderId="0" xfId="0" applyFont="1" applyFill="1" applyProtection="1">
      <protection locked="0"/>
    </xf>
    <xf numFmtId="0" fontId="22" fillId="2" borderId="0" xfId="0" applyFont="1" applyFill="1" applyProtection="1">
      <protection locked="0"/>
    </xf>
    <xf numFmtId="0" fontId="22" fillId="0" borderId="0" xfId="0" applyFont="1"/>
    <xf numFmtId="0" fontId="6" fillId="0" borderId="0" xfId="2" applyFont="1" applyAlignment="1">
      <alignment horizontal="center" vertical="center"/>
    </xf>
    <xf numFmtId="0" fontId="23" fillId="3" borderId="0" xfId="2" applyFont="1" applyFill="1" applyAlignment="1">
      <alignment horizontal="center"/>
    </xf>
    <xf numFmtId="44" fontId="5" fillId="2" borderId="0" xfId="0" applyNumberFormat="1" applyFont="1" applyFill="1"/>
    <xf numFmtId="0" fontId="11" fillId="2" borderId="0" xfId="2" applyFont="1" applyFill="1" applyAlignment="1">
      <alignment horizontal="center" vertical="center"/>
    </xf>
    <xf numFmtId="0" fontId="2" fillId="2" borderId="0" xfId="2" applyFill="1" applyAlignment="1">
      <alignment vertical="center"/>
    </xf>
    <xf numFmtId="44" fontId="5" fillId="2" borderId="0" xfId="0" applyNumberFormat="1" applyFont="1" applyFill="1" applyAlignment="1">
      <alignment vertical="center"/>
    </xf>
    <xf numFmtId="0" fontId="13" fillId="2" borderId="0" xfId="2" applyFont="1" applyFill="1" applyAlignment="1">
      <alignment horizontal="center"/>
    </xf>
    <xf numFmtId="0" fontId="2" fillId="2" borderId="0" xfId="2" applyFill="1" applyAlignment="1">
      <alignment horizontal="center"/>
    </xf>
    <xf numFmtId="0" fontId="2" fillId="3" borderId="0" xfId="2" applyFill="1" applyAlignment="1">
      <alignment horizontal="center"/>
    </xf>
    <xf numFmtId="0" fontId="13" fillId="2" borderId="0" xfId="2" applyFont="1" applyFill="1"/>
    <xf numFmtId="0" fontId="10" fillId="2" borderId="0" xfId="2" applyFont="1" applyFill="1" applyAlignment="1">
      <alignment horizontal="center"/>
    </xf>
    <xf numFmtId="0" fontId="10" fillId="3" borderId="0" xfId="3" applyFont="1" applyFill="1" applyProtection="1">
      <protection locked="0" hidden="1"/>
    </xf>
    <xf numFmtId="44" fontId="2" fillId="3" borderId="5" xfId="1" applyFont="1" applyFill="1" applyBorder="1" applyProtection="1">
      <protection locked="0"/>
    </xf>
    <xf numFmtId="0" fontId="17" fillId="2" borderId="7" xfId="2" applyFont="1" applyFill="1" applyBorder="1" applyAlignment="1">
      <alignment horizontal="left"/>
    </xf>
    <xf numFmtId="0" fontId="2" fillId="0" borderId="7" xfId="2" applyBorder="1" applyAlignment="1">
      <alignment horizontal="center"/>
    </xf>
    <xf numFmtId="0" fontId="2" fillId="3" borderId="7" xfId="2" applyFill="1" applyBorder="1" applyAlignment="1">
      <alignment horizontal="center"/>
    </xf>
    <xf numFmtId="0" fontId="17" fillId="3" borderId="7" xfId="2" applyFont="1" applyFill="1" applyBorder="1"/>
    <xf numFmtId="0" fontId="2" fillId="3" borderId="7" xfId="2" applyFill="1" applyBorder="1"/>
    <xf numFmtId="44" fontId="2" fillId="9" borderId="5" xfId="1" applyFont="1" applyFill="1" applyBorder="1"/>
    <xf numFmtId="0" fontId="2" fillId="3" borderId="27" xfId="2" applyFill="1" applyBorder="1" applyAlignment="1">
      <alignment horizontal="center"/>
    </xf>
    <xf numFmtId="0" fontId="10" fillId="3" borderId="0" xfId="3" applyFont="1" applyFill="1" applyProtection="1">
      <protection locked="0"/>
    </xf>
    <xf numFmtId="0" fontId="2" fillId="3" borderId="3" xfId="2" applyFill="1" applyBorder="1" applyAlignment="1">
      <alignment horizontal="left"/>
    </xf>
    <xf numFmtId="44" fontId="2" fillId="9" borderId="8" xfId="4" applyFont="1" applyFill="1" applyBorder="1"/>
    <xf numFmtId="0" fontId="2" fillId="3" borderId="24" xfId="2" applyFill="1" applyBorder="1" applyAlignment="1">
      <alignment horizontal="center"/>
    </xf>
    <xf numFmtId="44" fontId="5" fillId="2" borderId="0" xfId="1" applyFont="1" applyFill="1" applyBorder="1"/>
    <xf numFmtId="0" fontId="2" fillId="3" borderId="0" xfId="2" applyFill="1" applyAlignment="1">
      <alignment horizontal="left"/>
    </xf>
    <xf numFmtId="0" fontId="2" fillId="3" borderId="23" xfId="2" applyFill="1" applyBorder="1" applyAlignment="1">
      <alignment horizontal="center"/>
    </xf>
    <xf numFmtId="0" fontId="2" fillId="3" borderId="13" xfId="2" applyFill="1" applyBorder="1"/>
    <xf numFmtId="0" fontId="14" fillId="3" borderId="0" xfId="2" applyFont="1" applyFill="1" applyAlignment="1" applyProtection="1">
      <alignment vertical="center"/>
      <protection locked="0"/>
    </xf>
    <xf numFmtId="0" fontId="2" fillId="3" borderId="5" xfId="2" applyFill="1" applyBorder="1" applyAlignment="1">
      <alignment vertical="center"/>
    </xf>
    <xf numFmtId="0" fontId="13" fillId="0" borderId="7" xfId="2" applyFont="1" applyBorder="1" applyAlignment="1">
      <alignment horizontal="center" vertical="center"/>
    </xf>
    <xf numFmtId="0" fontId="13" fillId="0" borderId="0" xfId="2" applyFont="1" applyAlignment="1">
      <alignment horizontal="center" vertical="center"/>
    </xf>
    <xf numFmtId="0" fontId="14" fillId="3" borderId="0" xfId="3" applyFont="1" applyFill="1" applyProtection="1">
      <protection locked="0"/>
    </xf>
    <xf numFmtId="44" fontId="2" fillId="9" borderId="5" xfId="4" applyFont="1" applyFill="1" applyBorder="1" applyProtection="1"/>
    <xf numFmtId="44" fontId="2" fillId="0" borderId="5" xfId="2" applyNumberFormat="1" applyBorder="1" applyAlignment="1" applyProtection="1">
      <alignment horizontal="center"/>
      <protection locked="0"/>
    </xf>
    <xf numFmtId="44" fontId="2" fillId="3" borderId="0" xfId="2" applyNumberFormat="1" applyFill="1" applyAlignment="1">
      <alignment horizontal="left"/>
    </xf>
    <xf numFmtId="44" fontId="17" fillId="0" borderId="0" xfId="0" applyNumberFormat="1" applyFont="1" applyAlignment="1">
      <alignment horizontal="left"/>
    </xf>
    <xf numFmtId="0" fontId="2" fillId="3" borderId="14" xfId="2" applyFill="1" applyBorder="1" applyAlignment="1">
      <alignment horizontal="left"/>
    </xf>
    <xf numFmtId="0" fontId="14" fillId="3" borderId="11" xfId="2" applyFont="1" applyFill="1" applyBorder="1" applyAlignment="1">
      <alignment horizontal="center"/>
    </xf>
    <xf numFmtId="0" fontId="2" fillId="3" borderId="0" xfId="2" applyFill="1" applyProtection="1">
      <protection locked="0"/>
    </xf>
    <xf numFmtId="0" fontId="2" fillId="3" borderId="22" xfId="2" applyFill="1" applyBorder="1"/>
    <xf numFmtId="0" fontId="2" fillId="3" borderId="9" xfId="2" applyFill="1" applyBorder="1"/>
    <xf numFmtId="44" fontId="2" fillId="7" borderId="5" xfId="4" applyFont="1" applyFill="1" applyBorder="1"/>
    <xf numFmtId="0" fontId="14" fillId="3" borderId="0" xfId="2" applyFont="1" applyFill="1" applyProtection="1">
      <protection locked="0"/>
    </xf>
    <xf numFmtId="44" fontId="15" fillId="3" borderId="0" xfId="4" applyFont="1" applyFill="1" applyBorder="1"/>
    <xf numFmtId="44" fontId="2" fillId="3" borderId="0" xfId="2" applyNumberFormat="1" applyFill="1"/>
    <xf numFmtId="0" fontId="2" fillId="3" borderId="15" xfId="2" applyFill="1" applyBorder="1" applyAlignment="1">
      <alignment horizontal="center"/>
    </xf>
    <xf numFmtId="44" fontId="2" fillId="9" borderId="4" xfId="4" applyFont="1" applyFill="1" applyBorder="1"/>
    <xf numFmtId="0" fontId="2" fillId="3" borderId="6" xfId="2" applyFill="1" applyBorder="1" applyAlignment="1">
      <alignment horizontal="center"/>
    </xf>
    <xf numFmtId="0" fontId="2" fillId="3" borderId="0" xfId="2" applyFill="1" applyAlignment="1">
      <alignment horizontal="right"/>
    </xf>
    <xf numFmtId="0" fontId="2" fillId="3" borderId="0" xfId="2" applyFill="1" applyAlignment="1">
      <alignment horizontal="right" vertical="center"/>
    </xf>
    <xf numFmtId="0" fontId="13" fillId="0" borderId="0" xfId="2" applyFont="1" applyAlignment="1">
      <alignment horizontal="right"/>
    </xf>
    <xf numFmtId="44" fontId="2" fillId="0" borderId="0" xfId="4" applyFont="1" applyFill="1" applyBorder="1" applyProtection="1"/>
    <xf numFmtId="0" fontId="2" fillId="0" borderId="0" xfId="2" applyAlignment="1">
      <alignment horizontal="right"/>
    </xf>
    <xf numFmtId="0" fontId="5" fillId="2" borderId="0" xfId="0" applyFont="1" applyFill="1" applyProtection="1">
      <protection locked="0"/>
    </xf>
    <xf numFmtId="0" fontId="12" fillId="2" borderId="0" xfId="2" applyFont="1" applyFill="1" applyAlignment="1">
      <alignment horizontal="center"/>
    </xf>
    <xf numFmtId="44" fontId="17" fillId="0" borderId="11" xfId="4" applyFont="1" applyBorder="1" applyAlignment="1">
      <alignment horizontal="center"/>
    </xf>
    <xf numFmtId="0" fontId="16" fillId="3" borderId="25" xfId="2" applyFont="1" applyFill="1" applyBorder="1"/>
    <xf numFmtId="44" fontId="5" fillId="9" borderId="0" xfId="0" applyNumberFormat="1" applyFont="1" applyFill="1"/>
    <xf numFmtId="44" fontId="5" fillId="9" borderId="0" xfId="1" applyFont="1" applyFill="1" applyBorder="1"/>
    <xf numFmtId="0" fontId="5" fillId="6" borderId="0" xfId="0" applyFont="1" applyFill="1"/>
    <xf numFmtId="0" fontId="13" fillId="2" borderId="0" xfId="2" applyFont="1" applyFill="1" applyAlignment="1">
      <alignment horizontal="center" vertical="center"/>
    </xf>
    <xf numFmtId="0" fontId="2" fillId="2" borderId="0" xfId="2" applyFill="1" applyAlignment="1">
      <alignment horizontal="center" vertical="center"/>
    </xf>
    <xf numFmtId="0" fontId="2" fillId="3" borderId="0" xfId="2" applyFill="1" applyAlignment="1">
      <alignment horizontal="center" vertical="center"/>
    </xf>
    <xf numFmtId="0" fontId="2" fillId="3" borderId="5" xfId="2" applyFill="1" applyBorder="1"/>
    <xf numFmtId="0" fontId="13" fillId="0" borderId="7" xfId="2" applyFont="1" applyBorder="1" applyAlignment="1">
      <alignment horizontal="center"/>
    </xf>
    <xf numFmtId="0" fontId="13" fillId="0" borderId="0" xfId="2" applyFont="1" applyAlignment="1">
      <alignment horizontal="center"/>
    </xf>
    <xf numFmtId="44" fontId="2" fillId="0" borderId="26" xfId="2" applyNumberFormat="1" applyBorder="1" applyAlignment="1" applyProtection="1">
      <alignment horizontal="center"/>
      <protection locked="0"/>
    </xf>
    <xf numFmtId="0" fontId="13" fillId="6" borderId="0" xfId="2" applyFont="1" applyFill="1" applyAlignment="1">
      <alignment horizontal="right"/>
    </xf>
    <xf numFmtId="44" fontId="2" fillId="6" borderId="0" xfId="4" applyFont="1" applyFill="1" applyBorder="1" applyProtection="1"/>
    <xf numFmtId="0" fontId="2" fillId="6" borderId="0" xfId="2" applyFill="1" applyAlignment="1">
      <alignment horizontal="right"/>
    </xf>
    <xf numFmtId="0" fontId="11" fillId="10" borderId="0" xfId="2" applyFont="1" applyFill="1" applyAlignment="1">
      <alignment vertical="center"/>
    </xf>
    <xf numFmtId="0" fontId="13" fillId="10" borderId="1" xfId="2" applyFont="1" applyFill="1" applyBorder="1" applyAlignment="1">
      <alignment horizontal="center"/>
    </xf>
    <xf numFmtId="0" fontId="31" fillId="0" borderId="0" xfId="0" applyFont="1"/>
    <xf numFmtId="0" fontId="11" fillId="10" borderId="0" xfId="2" applyFont="1" applyFill="1"/>
    <xf numFmtId="0" fontId="13" fillId="10" borderId="12" xfId="2" applyFont="1" applyFill="1" applyBorder="1" applyAlignment="1">
      <alignment horizontal="center" vertical="center"/>
    </xf>
    <xf numFmtId="0" fontId="5" fillId="0" borderId="0" xfId="0" applyFont="1" applyAlignment="1">
      <alignment horizontal="left"/>
    </xf>
    <xf numFmtId="0" fontId="6" fillId="0" borderId="0" xfId="2" applyFont="1" applyAlignment="1">
      <alignment horizontal="center" vertical="center"/>
    </xf>
    <xf numFmtId="0" fontId="11" fillId="2" borderId="0" xfId="2" applyFont="1" applyFill="1" applyAlignment="1">
      <alignment horizontal="center"/>
    </xf>
    <xf numFmtId="44" fontId="25" fillId="2" borderId="0" xfId="1" applyFont="1" applyFill="1" applyBorder="1" applyAlignment="1"/>
    <xf numFmtId="0" fontId="2" fillId="3" borderId="0" xfId="2" applyFill="1" applyAlignment="1">
      <alignment vertical="center"/>
    </xf>
    <xf numFmtId="0" fontId="2" fillId="3" borderId="0" xfId="2" applyFill="1"/>
    <xf numFmtId="0" fontId="6" fillId="2" borderId="0" xfId="2" applyFont="1" applyFill="1" applyAlignment="1">
      <alignment horizontal="center" vertical="center"/>
    </xf>
    <xf numFmtId="0" fontId="2" fillId="2" borderId="0" xfId="2" applyFill="1"/>
    <xf numFmtId="0" fontId="29" fillId="2" borderId="0" xfId="2" applyFont="1" applyFill="1" applyAlignment="1">
      <alignment horizontal="center"/>
    </xf>
    <xf numFmtId="44" fontId="30" fillId="2" borderId="0" xfId="1" applyFont="1" applyFill="1" applyBorder="1" applyAlignment="1"/>
    <xf numFmtId="0" fontId="26" fillId="2" borderId="0" xfId="2" applyFont="1" applyFill="1"/>
    <xf numFmtId="0" fontId="28" fillId="2" borderId="0" xfId="2" applyFont="1" applyFill="1" applyAlignment="1">
      <alignment horizontal="center"/>
    </xf>
    <xf numFmtId="0" fontId="14" fillId="2" borderId="0" xfId="2" applyFont="1" applyFill="1"/>
    <xf numFmtId="0" fontId="2" fillId="3" borderId="10" xfId="2" applyFill="1" applyBorder="1"/>
    <xf numFmtId="0" fontId="2" fillId="3" borderId="11" xfId="2" applyFill="1" applyBorder="1"/>
    <xf numFmtId="0" fontId="14" fillId="0" borderId="18" xfId="2" applyFont="1" applyBorder="1" applyAlignment="1">
      <alignment horizontal="center"/>
    </xf>
    <xf numFmtId="0" fontId="14" fillId="0" borderId="19" xfId="2" applyFont="1" applyBorder="1" applyAlignment="1">
      <alignment horizontal="center"/>
    </xf>
    <xf numFmtId="0" fontId="14" fillId="3" borderId="20" xfId="2" applyFont="1" applyFill="1" applyBorder="1" applyAlignment="1">
      <alignment horizontal="center"/>
    </xf>
    <xf numFmtId="0" fontId="14" fillId="3" borderId="0" xfId="2" applyFont="1" applyFill="1" applyAlignment="1">
      <alignment horizontal="center"/>
    </xf>
    <xf numFmtId="0" fontId="2" fillId="3" borderId="0" xfId="2" applyFill="1" applyAlignment="1">
      <alignment horizontal="left"/>
    </xf>
    <xf numFmtId="0" fontId="14" fillId="3" borderId="19" xfId="2" applyFont="1" applyFill="1" applyBorder="1" applyAlignment="1">
      <alignment horizontal="center"/>
    </xf>
    <xf numFmtId="0" fontId="14" fillId="3" borderId="6" xfId="2" applyFont="1" applyFill="1" applyBorder="1" applyAlignment="1">
      <alignment horizontal="center"/>
    </xf>
    <xf numFmtId="0" fontId="6" fillId="10" borderId="0" xfId="2" applyFont="1" applyFill="1" applyAlignment="1">
      <alignment horizontal="left" vertical="center"/>
    </xf>
    <xf numFmtId="0" fontId="13" fillId="10" borderId="0" xfId="2" applyFont="1" applyFill="1" applyAlignment="1">
      <alignment horizontal="left" vertical="center"/>
    </xf>
    <xf numFmtId="0" fontId="14" fillId="3" borderId="0" xfId="2" applyFont="1" applyFill="1" applyAlignment="1">
      <alignment horizontal="center" vertical="center" wrapText="1"/>
    </xf>
    <xf numFmtId="0" fontId="14" fillId="3" borderId="18" xfId="2" applyFont="1" applyFill="1" applyBorder="1" applyAlignment="1">
      <alignment horizontal="center"/>
    </xf>
    <xf numFmtId="0" fontId="11" fillId="10" borderId="0" xfId="2" applyFont="1" applyFill="1" applyAlignment="1">
      <alignment horizontal="center" vertical="center"/>
    </xf>
    <xf numFmtId="0" fontId="13" fillId="10" borderId="0" xfId="2" applyFont="1" applyFill="1" applyAlignment="1">
      <alignment horizontal="center" vertical="center"/>
    </xf>
    <xf numFmtId="0" fontId="8" fillId="4" borderId="21" xfId="2" applyFont="1" applyFill="1" applyBorder="1" applyAlignment="1" applyProtection="1">
      <alignment horizontal="center"/>
      <protection locked="0"/>
    </xf>
    <xf numFmtId="0" fontId="8" fillId="4" borderId="19" xfId="2" applyFont="1" applyFill="1" applyBorder="1" applyAlignment="1" applyProtection="1">
      <alignment horizontal="center"/>
      <protection locked="0"/>
    </xf>
    <xf numFmtId="0" fontId="9" fillId="4" borderId="6" xfId="2" applyFont="1" applyFill="1" applyBorder="1" applyAlignment="1" applyProtection="1">
      <alignment horizontal="center"/>
      <protection locked="0"/>
    </xf>
    <xf numFmtId="0" fontId="24" fillId="4" borderId="6" xfId="2" applyFont="1" applyFill="1" applyBorder="1" applyAlignment="1" applyProtection="1">
      <alignment horizontal="center"/>
      <protection locked="0"/>
    </xf>
    <xf numFmtId="14" fontId="8" fillId="4" borderId="6" xfId="2" applyNumberFormat="1" applyFont="1" applyFill="1" applyBorder="1" applyAlignment="1" applyProtection="1">
      <alignment horizontal="center"/>
      <protection locked="0"/>
    </xf>
    <xf numFmtId="0" fontId="14" fillId="2" borderId="0" xfId="2" applyFont="1" applyFill="1" applyAlignment="1">
      <alignment vertical="center"/>
    </xf>
    <xf numFmtId="0" fontId="6" fillId="10" borderId="0" xfId="2" applyFont="1" applyFill="1" applyAlignment="1">
      <alignment horizontal="center" vertical="center"/>
    </xf>
    <xf numFmtId="0" fontId="14" fillId="2" borderId="0" xfId="2" applyFont="1" applyFill="1" applyAlignment="1">
      <alignment horizontal="left"/>
    </xf>
    <xf numFmtId="165" fontId="26" fillId="8" borderId="0" xfId="2" applyNumberFormat="1" applyFont="1" applyFill="1" applyAlignment="1">
      <alignment horizontal="center"/>
    </xf>
    <xf numFmtId="0" fontId="14" fillId="3" borderId="0" xfId="2" applyFont="1" applyFill="1"/>
    <xf numFmtId="0" fontId="23" fillId="0" borderId="31" xfId="0" applyFont="1" applyBorder="1" applyAlignment="1" applyProtection="1">
      <alignment horizontal="left" vertical="top" wrapText="1"/>
      <protection locked="0"/>
    </xf>
    <xf numFmtId="0" fontId="23" fillId="0" borderId="32" xfId="0" applyFont="1" applyBorder="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0" fontId="23" fillId="0" borderId="34"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35" xfId="0" applyFont="1" applyBorder="1" applyAlignment="1" applyProtection="1">
      <alignment horizontal="left" vertical="top" wrapText="1"/>
      <protection locked="0"/>
    </xf>
    <xf numFmtId="0" fontId="23" fillId="0" borderId="36" xfId="0" applyFont="1" applyBorder="1" applyAlignment="1" applyProtection="1">
      <alignment horizontal="left" vertical="top" wrapText="1"/>
      <protection locked="0"/>
    </xf>
    <xf numFmtId="0" fontId="23" fillId="0" borderId="37" xfId="0" applyFont="1" applyBorder="1" applyAlignment="1" applyProtection="1">
      <alignment horizontal="left" vertical="top" wrapText="1"/>
      <protection locked="0"/>
    </xf>
    <xf numFmtId="0" fontId="23" fillId="0" borderId="38" xfId="0" applyFont="1" applyBorder="1" applyAlignment="1" applyProtection="1">
      <alignment horizontal="left" vertical="top" wrapText="1"/>
      <protection locked="0"/>
    </xf>
    <xf numFmtId="0" fontId="27" fillId="9" borderId="0" xfId="0" applyFont="1" applyFill="1" applyAlignment="1">
      <alignment horizontal="left" vertical="center"/>
    </xf>
    <xf numFmtId="164" fontId="27" fillId="9" borderId="0" xfId="0" applyNumberFormat="1" applyFont="1" applyFill="1" applyAlignment="1">
      <alignment horizontal="right" vertical="center"/>
    </xf>
    <xf numFmtId="0" fontId="14" fillId="0" borderId="0" xfId="2" applyFont="1"/>
    <xf numFmtId="0" fontId="26" fillId="3" borderId="0" xfId="2" applyFont="1" applyFill="1"/>
    <xf numFmtId="0" fontId="8" fillId="4" borderId="6" xfId="2" applyFont="1" applyFill="1" applyBorder="1" applyAlignment="1" applyProtection="1">
      <alignment horizontal="center"/>
      <protection locked="0"/>
    </xf>
    <xf numFmtId="0" fontId="8" fillId="3" borderId="0" xfId="2" applyFont="1" applyFill="1" applyAlignment="1">
      <alignment horizontal="left"/>
    </xf>
    <xf numFmtId="0" fontId="14" fillId="4" borderId="0" xfId="2" applyFont="1" applyFill="1" applyAlignment="1" applyProtection="1">
      <alignment horizontal="center" vertical="center"/>
      <protection locked="0"/>
    </xf>
    <xf numFmtId="0" fontId="2" fillId="3" borderId="22" xfId="2" applyFill="1" applyBorder="1" applyAlignment="1">
      <alignment horizontal="center"/>
    </xf>
    <xf numFmtId="0" fontId="2" fillId="3" borderId="9" xfId="2" applyFill="1" applyBorder="1" applyAlignment="1">
      <alignment horizontal="center"/>
    </xf>
    <xf numFmtId="0" fontId="2" fillId="3" borderId="19" xfId="2" applyFill="1" applyBorder="1" applyAlignment="1">
      <alignment horizontal="center"/>
    </xf>
    <xf numFmtId="0" fontId="2" fillId="3" borderId="21" xfId="2" applyFill="1" applyBorder="1" applyAlignment="1">
      <alignment horizontal="center"/>
    </xf>
    <xf numFmtId="0" fontId="14" fillId="3" borderId="14" xfId="2" applyFont="1" applyFill="1" applyBorder="1" applyAlignment="1">
      <alignment horizontal="center"/>
    </xf>
    <xf numFmtId="165" fontId="8" fillId="4" borderId="6" xfId="2" applyNumberFormat="1" applyFont="1" applyFill="1" applyBorder="1"/>
    <xf numFmtId="14" fontId="8" fillId="4" borderId="6" xfId="2" applyNumberFormat="1" applyFont="1" applyFill="1" applyBorder="1" applyAlignment="1">
      <alignment horizontal="center"/>
    </xf>
    <xf numFmtId="165" fontId="9" fillId="2" borderId="0" xfId="2" applyNumberFormat="1" applyFont="1" applyFill="1"/>
    <xf numFmtId="14" fontId="8" fillId="2" borderId="0" xfId="2" applyNumberFormat="1" applyFont="1" applyFill="1" applyAlignment="1">
      <alignment horizontal="center"/>
    </xf>
    <xf numFmtId="0" fontId="8" fillId="4" borderId="21" xfId="2" applyFont="1" applyFill="1" applyBorder="1" applyAlignment="1">
      <alignment horizontal="center"/>
    </xf>
    <xf numFmtId="0" fontId="8" fillId="4" borderId="19" xfId="2" applyFont="1" applyFill="1" applyBorder="1" applyAlignment="1">
      <alignment horizontal="center"/>
    </xf>
    <xf numFmtId="0" fontId="14" fillId="2" borderId="0" xfId="2" applyFont="1" applyFill="1" applyAlignment="1" applyProtection="1">
      <alignment horizontal="center" vertical="center"/>
      <protection locked="0"/>
    </xf>
    <xf numFmtId="0" fontId="19" fillId="0" borderId="14" xfId="0" applyFont="1" applyBorder="1"/>
    <xf numFmtId="0" fontId="19" fillId="0" borderId="19" xfId="0" applyFont="1" applyBorder="1"/>
    <xf numFmtId="0" fontId="14" fillId="0" borderId="0" xfId="2" applyFont="1" applyAlignment="1" applyProtection="1">
      <alignment horizontal="center"/>
      <protection locked="0"/>
    </xf>
    <xf numFmtId="0" fontId="2" fillId="0" borderId="0" xfId="2" applyAlignment="1">
      <alignment horizontal="center"/>
    </xf>
    <xf numFmtId="0" fontId="14" fillId="0" borderId="0" xfId="2" applyFont="1" applyAlignment="1">
      <alignment horizontal="center"/>
    </xf>
    <xf numFmtId="165" fontId="8" fillId="0" borderId="0" xfId="2" applyNumberFormat="1" applyFont="1"/>
    <xf numFmtId="165" fontId="8" fillId="0" borderId="0" xfId="2" applyNumberFormat="1" applyFont="1" applyAlignment="1">
      <alignment horizontal="center"/>
    </xf>
    <xf numFmtId="165" fontId="9" fillId="0" borderId="0" xfId="2" applyNumberFormat="1" applyFont="1"/>
    <xf numFmtId="14" fontId="8" fillId="0" borderId="0" xfId="2" applyNumberFormat="1" applyFont="1" applyAlignment="1">
      <alignment horizontal="center"/>
    </xf>
    <xf numFmtId="0" fontId="11" fillId="10" borderId="0" xfId="2" applyFont="1" applyFill="1" applyAlignment="1">
      <alignment horizontal="center"/>
    </xf>
    <xf numFmtId="165" fontId="9" fillId="4" borderId="6" xfId="2" applyNumberFormat="1" applyFont="1" applyFill="1" applyBorder="1"/>
    <xf numFmtId="0" fontId="8" fillId="4" borderId="6" xfId="2" applyFont="1" applyFill="1" applyBorder="1" applyAlignment="1">
      <alignment horizontal="center"/>
    </xf>
    <xf numFmtId="0" fontId="21" fillId="3" borderId="0" xfId="2" applyFont="1" applyFill="1" applyAlignment="1">
      <alignment horizontal="right"/>
    </xf>
    <xf numFmtId="0" fontId="2" fillId="3" borderId="17" xfId="2" applyFill="1" applyBorder="1"/>
    <xf numFmtId="14" fontId="8" fillId="0" borderId="0" xfId="2" applyNumberFormat="1" applyFont="1" applyAlignment="1" applyProtection="1">
      <alignment horizontal="center"/>
      <protection locked="0"/>
    </xf>
    <xf numFmtId="0" fontId="2" fillId="2" borderId="0" xfId="2" applyFill="1" applyAlignment="1">
      <alignment vertical="center"/>
    </xf>
    <xf numFmtId="0" fontId="2" fillId="2" borderId="0" xfId="2" applyFill="1" applyAlignment="1">
      <alignment horizontal="left"/>
    </xf>
    <xf numFmtId="165" fontId="8" fillId="4" borderId="21" xfId="2" applyNumberFormat="1" applyFont="1" applyFill="1" applyBorder="1"/>
    <xf numFmtId="165" fontId="8" fillId="4" borderId="14" xfId="2" applyNumberFormat="1" applyFont="1" applyFill="1" applyBorder="1"/>
    <xf numFmtId="165" fontId="8" fillId="4" borderId="19" xfId="2" applyNumberFormat="1" applyFont="1" applyFill="1" applyBorder="1"/>
    <xf numFmtId="14" fontId="8" fillId="4" borderId="21" xfId="2" applyNumberFormat="1" applyFont="1" applyFill="1" applyBorder="1" applyAlignment="1">
      <alignment horizontal="center"/>
    </xf>
    <xf numFmtId="0" fontId="2" fillId="3" borderId="28" xfId="2" applyFill="1" applyBorder="1" applyAlignment="1">
      <alignment horizontal="center"/>
    </xf>
  </cellXfs>
  <cellStyles count="6">
    <cellStyle name="Currency" xfId="1" builtinId="4"/>
    <cellStyle name="Currency 2" xfId="4" xr:uid="{C3850921-2C36-44B2-A24B-E48DDDA13362}"/>
    <cellStyle name="Currency 3" xfId="5" xr:uid="{17B459B0-869C-4F25-8FC3-B6CAF2AC36E3}"/>
    <cellStyle name="Normal" xfId="0" builtinId="0"/>
    <cellStyle name="Normal 2" xfId="2" xr:uid="{23D9D6FB-9D71-4594-A704-71209B2B4ECD}"/>
    <cellStyle name="Normal 3" xfId="3" xr:uid="{08D84DF6-0C9E-48BA-9892-DB680D992294}"/>
  </cellStyles>
  <dxfs count="0"/>
  <tableStyles count="0" defaultTableStyle="TableStyleMedium2" defaultPivotStyle="PivotStyleLight16"/>
  <colors>
    <mruColors>
      <color rgb="FF0057B8"/>
      <color rgb="FFDEE6F0"/>
      <color rgb="FF9CB595"/>
      <color rgb="FFB5C8B0"/>
      <color rgb="FF91AD89"/>
      <color rgb="FF80C000"/>
      <color rgb="FF94DE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checked="Checked"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39"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checked="Checked"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B$53"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firstButton="1" fmlaLink="$B$22"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checked="Checked" lockText="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B$12"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checked="Checked"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B$26"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checked="Checked" lockText="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B$40"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checked="Checked" lockText="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B$9" noThreeD="1"/>
</file>

<file path=xl/ctrlProps/ctrlProp39.xml><?xml version="1.0" encoding="utf-8"?>
<formControlPr xmlns="http://schemas.microsoft.com/office/spreadsheetml/2009/9/main" objectType="Radio" noThreeD="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checked="Checked"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B$13"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checked="Checked" lockText="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B$30"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checked="Checked" lockText="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B$44"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checked="Checked" lockText="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B$12"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Radio" checked="Checked" lockText="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B$27"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1.xml><?xml version="1.0" encoding="utf-8"?>
<formControlPr xmlns="http://schemas.microsoft.com/office/spreadsheetml/2009/9/main" objectType="Radio" checked="Checked" lockText="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B$41"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checked="Checked" lockText="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fmlaLink="$B$8" noThreeD="1"/>
</file>

<file path=xl/ctrlProps/ctrlProp79.xml><?xml version="1.0" encoding="utf-8"?>
<formControlPr xmlns="http://schemas.microsoft.com/office/spreadsheetml/2009/9/main" objectType="Radio" checked="Checked" noThreeD="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noThreeD="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1202239</xdr:colOff>
          <xdr:row>20</xdr:row>
          <xdr:rowOff>190499</xdr:rowOff>
        </xdr:from>
        <xdr:to>
          <xdr:col>3</xdr:col>
          <xdr:colOff>0</xdr:colOff>
          <xdr:row>32</xdr:row>
          <xdr:rowOff>10581</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649914" y="4972049"/>
              <a:ext cx="1512386" cy="2163232"/>
              <a:chOff x="1202238" y="2666961"/>
              <a:chExt cx="1507095" cy="2233082"/>
            </a:xfrm>
          </xdr:grpSpPr>
          <xdr:sp macro="" textlink="">
            <xdr:nvSpPr>
              <xdr:cNvPr id="11270" name="Group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1202238" y="2666961"/>
                <a:ext cx="1507095" cy="2233082"/>
              </a:xfrm>
              <a:prstGeom prst="rect">
                <a:avLst/>
              </a:prstGeom>
              <a:noFill/>
              <a:ln w="9525">
                <a:miter lim="800000"/>
                <a:headEnd/>
                <a:tailEnd/>
              </a:ln>
              <a:extLst>
                <a:ext uri="{909E8E84-426E-40DD-AFC4-6F175D3DCCD1}">
                  <a14:hiddenFill>
                    <a:noFill/>
                  </a14:hiddenFill>
                </a:ext>
              </a:extLst>
            </xdr:spPr>
          </xdr:sp>
          <xdr:sp macro="" textlink="">
            <xdr:nvSpPr>
              <xdr:cNvPr id="11271" name="Option Button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1220463" y="2684992"/>
                <a:ext cx="260203" cy="1956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2" name="Option Button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1220463" y="2886498"/>
                <a:ext cx="260203"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3" name="Option Button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1220463" y="3086948"/>
                <a:ext cx="260203" cy="1945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4" name="Option Button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1220462" y="3287395"/>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5" name="Option Button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1220462" y="3487844"/>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6" name="Option Button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1220462" y="3688293"/>
                <a:ext cx="265176" cy="1945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7" name="Option Button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1220462" y="4095751"/>
                <a:ext cx="265176" cy="1945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8" name="Option Button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1220462" y="4286777"/>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79" name="Option Button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1220463" y="4477805"/>
                <a:ext cx="260203" cy="1945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0" name="Option Button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1220463" y="4693706"/>
                <a:ext cx="25294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1181073</xdr:colOff>
          <xdr:row>41</xdr:row>
          <xdr:rowOff>179920</xdr:rowOff>
        </xdr:from>
        <xdr:to>
          <xdr:col>2</xdr:col>
          <xdr:colOff>1206500</xdr:colOff>
          <xdr:row>46</xdr:row>
          <xdr:rowOff>10585</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628748" y="9457270"/>
              <a:ext cx="1511327" cy="792690"/>
              <a:chOff x="1181072" y="7260255"/>
              <a:chExt cx="1507095" cy="836081"/>
            </a:xfrm>
          </xdr:grpSpPr>
          <xdr:sp macro="" textlink="">
            <xdr:nvSpPr>
              <xdr:cNvPr id="11281" name="Group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1181072" y="7260255"/>
                <a:ext cx="1507095" cy="836081"/>
              </a:xfrm>
              <a:prstGeom prst="rect">
                <a:avLst/>
              </a:prstGeom>
              <a:noFill/>
              <a:ln w="9525">
                <a:miter lim="800000"/>
                <a:headEnd/>
                <a:tailEnd/>
              </a:ln>
              <a:extLst>
                <a:ext uri="{909E8E84-426E-40DD-AFC4-6F175D3DCCD1}">
                  <a14:hiddenFill>
                    <a:noFill/>
                  </a14:hiddenFill>
                </a:ext>
              </a:extLst>
            </xdr:spPr>
          </xdr:sp>
          <xdr:sp macro="" textlink="">
            <xdr:nvSpPr>
              <xdr:cNvPr id="11282" name="Option Button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1192743" y="7288715"/>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3" name="Option Button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1192743" y="7489270"/>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4" name="Option Button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1192743" y="7689821"/>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5" name="Option Button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1192743" y="7887759"/>
                <a:ext cx="25603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1209673</xdr:colOff>
          <xdr:row>56</xdr:row>
          <xdr:rowOff>4</xdr:rowOff>
        </xdr:from>
        <xdr:to>
          <xdr:col>2</xdr:col>
          <xdr:colOff>1228723</xdr:colOff>
          <xdr:row>60</xdr:row>
          <xdr:rowOff>9529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657348" y="12544429"/>
              <a:ext cx="1504950" cy="781050"/>
              <a:chOff x="1209646" y="10414071"/>
              <a:chExt cx="1499661" cy="824442"/>
            </a:xfrm>
          </xdr:grpSpPr>
          <xdr:sp macro="" textlink="">
            <xdr:nvSpPr>
              <xdr:cNvPr id="11286" name="Group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1209646" y="10414071"/>
                <a:ext cx="1499661" cy="824442"/>
              </a:xfrm>
              <a:prstGeom prst="rect">
                <a:avLst/>
              </a:prstGeom>
              <a:noFill/>
              <a:ln w="9525">
                <a:miter lim="800000"/>
                <a:headEnd/>
                <a:tailEnd/>
              </a:ln>
              <a:extLst>
                <a:ext uri="{909E8E84-426E-40DD-AFC4-6F175D3DCCD1}">
                  <a14:hiddenFill>
                    <a:noFill/>
                  </a14:hiddenFill>
                </a:ext>
              </a:extLst>
            </xdr:spPr>
          </xdr:sp>
          <xdr:sp macro="" textlink="">
            <xdr:nvSpPr>
              <xdr:cNvPr id="11287" name="Option Button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1216026" y="10421409"/>
                <a:ext cx="256032" cy="1920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8" name="Option Button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1216026" y="10624917"/>
                <a:ext cx="25603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89" name="Option Button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1216026" y="10827960"/>
                <a:ext cx="256032" cy="19155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290" name="Option Button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1216026" y="11031007"/>
                <a:ext cx="256032" cy="19155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1</xdr:col>
      <xdr:colOff>0</xdr:colOff>
      <xdr:row>0</xdr:row>
      <xdr:rowOff>0</xdr:rowOff>
    </xdr:from>
    <xdr:to>
      <xdr:col>11</xdr:col>
      <xdr:colOff>3683</xdr:colOff>
      <xdr:row>1</xdr:row>
      <xdr:rowOff>787400</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47675" y="0"/>
          <a:ext cx="11443208" cy="977900"/>
          <a:chOff x="258442" y="0"/>
          <a:chExt cx="7832340" cy="577694"/>
        </a:xfrm>
      </xdr:grpSpPr>
      <xdr:pic>
        <xdr:nvPicPr>
          <xdr:cNvPr id="13" name="Picture 40">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542" r="2542"/>
          <a:stretch/>
        </xdr:blipFill>
        <xdr:spPr bwMode="auto">
          <a:xfrm>
            <a:off x="327526" y="0"/>
            <a:ext cx="7763256"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58442" y="12699"/>
            <a:ext cx="5326316" cy="5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p>
          <a:p>
            <a:br>
              <a:rPr lang="en-US" sz="1200" b="0" i="0">
                <a:solidFill>
                  <a:srgbClr val="0057B8"/>
                </a:solidFill>
                <a:latin typeface="Arial" panose="020B0604020202020204" pitchFamily="34" charset="0"/>
                <a:ea typeface="Verdana" panose="020B0604030504040204" pitchFamily="34" charset="0"/>
                <a:cs typeface="Arial" panose="020B0604020202020204" pitchFamily="34" charset="0"/>
              </a:rPr>
            </a:br>
            <a:r>
              <a:rPr lang="en-US" sz="1200" b="0" i="0">
                <a:solidFill>
                  <a:srgbClr val="0057B8"/>
                </a:solidFill>
                <a:latin typeface="Arial" panose="020B0604020202020204" pitchFamily="34" charset="0"/>
                <a:ea typeface="Verdana" panose="020B0604030504040204" pitchFamily="34" charset="0"/>
                <a:cs typeface="Arial" panose="020B0604020202020204" pitchFamily="34" charset="0"/>
              </a:rPr>
              <a:t>For complete Essent underwriting guidelines, go to essent.us. Consult your program/product guidelines to determine qualifying income eligibility.</a:t>
            </a:r>
          </a:p>
        </xdr:txBody>
      </xdr:sp>
    </xdr:grpSp>
    <xdr:clientData/>
  </xdr:twoCellAnchor>
  <xdr:twoCellAnchor>
    <xdr:from>
      <xdr:col>1</xdr:col>
      <xdr:colOff>0</xdr:colOff>
      <xdr:row>177</xdr:row>
      <xdr:rowOff>12701</xdr:rowOff>
    </xdr:from>
    <xdr:to>
      <xdr:col>10</xdr:col>
      <xdr:colOff>1625600</xdr:colOff>
      <xdr:row>181</xdr:row>
      <xdr:rowOff>38100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508000" y="16497301"/>
          <a:ext cx="13093700" cy="1231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twoCellAnchor>
    <xdr:from>
      <xdr:col>1</xdr:col>
      <xdr:colOff>50800</xdr:colOff>
      <xdr:row>181</xdr:row>
      <xdr:rowOff>50800</xdr:rowOff>
    </xdr:from>
    <xdr:to>
      <xdr:col>11</xdr:col>
      <xdr:colOff>76200</xdr:colOff>
      <xdr:row>184</xdr:row>
      <xdr:rowOff>165100</xdr:rowOff>
    </xdr:to>
    <xdr:grpSp>
      <xdr:nvGrpSpPr>
        <xdr:cNvPr id="34" name="Group 33">
          <a:extLst>
            <a:ext uri="{FF2B5EF4-FFF2-40B4-BE49-F238E27FC236}">
              <a16:creationId xmlns:a16="http://schemas.microsoft.com/office/drawing/2014/main" id="{00000000-0008-0000-0000-000022000000}"/>
            </a:ext>
          </a:extLst>
        </xdr:cNvPr>
        <xdr:cNvGrpSpPr/>
      </xdr:nvGrpSpPr>
      <xdr:grpSpPr>
        <a:xfrm>
          <a:off x="498475" y="17919700"/>
          <a:ext cx="11464925" cy="685800"/>
          <a:chOff x="300789" y="9405798"/>
          <a:chExt cx="7772400" cy="463884"/>
        </a:xfrm>
      </xdr:grpSpPr>
      <xdr:sp macro="" textlink="">
        <xdr:nvSpPr>
          <xdr:cNvPr id="35" name="Rectangle 34">
            <a:extLst>
              <a:ext uri="{FF2B5EF4-FFF2-40B4-BE49-F238E27FC236}">
                <a16:creationId xmlns:a16="http://schemas.microsoft.com/office/drawing/2014/main" id="{00000000-0008-0000-0000-000023000000}"/>
              </a:ext>
            </a:extLst>
          </xdr:cNvPr>
          <xdr:cNvSpPr/>
        </xdr:nvSpPr>
        <xdr:spPr>
          <a:xfrm>
            <a:off x="300789" y="9412482"/>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308643" y="9405798"/>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6283158" y="9584949"/>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EUS-13535.001 (012/25)</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1173693</xdr:colOff>
          <xdr:row>15</xdr:row>
          <xdr:rowOff>3703</xdr:rowOff>
        </xdr:from>
        <xdr:to>
          <xdr:col>3</xdr:col>
          <xdr:colOff>8813</xdr:colOff>
          <xdr:row>19</xdr:row>
          <xdr:rowOff>18520</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1626131" y="3730359"/>
              <a:ext cx="1549745" cy="776817"/>
              <a:chOff x="1164151" y="3450995"/>
              <a:chExt cx="1554126" cy="798635"/>
            </a:xfrm>
          </xdr:grpSpPr>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1164151" y="3450995"/>
                <a:ext cx="1554126" cy="798635"/>
              </a:xfrm>
              <a:prstGeom prst="rect">
                <a:avLst/>
              </a:prstGeom>
              <a:noFill/>
              <a:ln w="9525">
                <a:miter lim="800000"/>
                <a:headEnd/>
                <a:tailEnd/>
              </a:ln>
              <a:extLst>
                <a:ext uri="{909E8E84-426E-40DD-AFC4-6F175D3DCCD1}">
                  <a14:hiddenFill>
                    <a:noFill/>
                  </a14:hiddenFill>
                </a:ext>
              </a:extLst>
            </xdr:spPr>
          </xdr:sp>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1216166" y="3478020"/>
                <a:ext cx="255762" cy="16703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1216166" y="3674120"/>
                <a:ext cx="244089" cy="16910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1216166" y="3872294"/>
                <a:ext cx="248334" cy="16910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1216166" y="4070472"/>
                <a:ext cx="248334" cy="16910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1171574</xdr:colOff>
          <xdr:row>29</xdr:row>
          <xdr:rowOff>11188</xdr:rowOff>
        </xdr:from>
        <xdr:to>
          <xdr:col>3</xdr:col>
          <xdr:colOff>8811</xdr:colOff>
          <xdr:row>33</xdr:row>
          <xdr:rowOff>27145</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624012" y="6547719"/>
              <a:ext cx="1551862" cy="777957"/>
              <a:chOff x="1162007" y="6669655"/>
              <a:chExt cx="1554770" cy="811823"/>
            </a:xfrm>
          </xdr:grpSpPr>
          <xdr:sp macro="" textlink="">
            <xdr:nvSpPr>
              <xdr:cNvPr id="18438" name="Group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1162007" y="6669655"/>
                <a:ext cx="1554770" cy="811823"/>
              </a:xfrm>
              <a:prstGeom prst="rect">
                <a:avLst/>
              </a:prstGeom>
              <a:noFill/>
              <a:ln w="9525">
                <a:miter lim="800000"/>
                <a:headEnd/>
                <a:tailEnd/>
              </a:ln>
              <a:extLst>
                <a:ext uri="{909E8E84-426E-40DD-AFC4-6F175D3DCCD1}">
                  <a14:hiddenFill>
                    <a:noFill/>
                  </a14:hiddenFill>
                </a:ext>
              </a:extLst>
            </xdr:spPr>
          </xdr:sp>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1200150" y="6705602"/>
                <a:ext cx="256032" cy="16459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1200150" y="6907403"/>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1200150" y="7106542"/>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2" name="Option Button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1200150" y="7305673"/>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1164249</xdr:colOff>
          <xdr:row>43</xdr:row>
          <xdr:rowOff>25918</xdr:rowOff>
        </xdr:from>
        <xdr:to>
          <xdr:col>3</xdr:col>
          <xdr:colOff>4926</xdr:colOff>
          <xdr:row>47</xdr:row>
          <xdr:rowOff>40735</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616687" y="9372324"/>
              <a:ext cx="1555302" cy="776817"/>
              <a:chOff x="1154729" y="9810613"/>
              <a:chExt cx="1554776" cy="809625"/>
            </a:xfrm>
          </xdr:grpSpPr>
          <xdr:sp macro="" textlink="">
            <xdr:nvSpPr>
              <xdr:cNvPr id="18443" name="Group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1154729" y="9810613"/>
                <a:ext cx="1554776" cy="809625"/>
              </a:xfrm>
              <a:prstGeom prst="rect">
                <a:avLst/>
              </a:prstGeom>
              <a:noFill/>
              <a:ln w="9525">
                <a:miter lim="800000"/>
                <a:headEnd/>
                <a:tailEnd/>
              </a:ln>
              <a:extLst>
                <a:ext uri="{909E8E84-426E-40DD-AFC4-6F175D3DCCD1}">
                  <a14:hiddenFill>
                    <a:noFill/>
                  </a14:hiddenFill>
                </a:ext>
              </a:extLst>
            </xdr:spPr>
          </xdr:sp>
          <xdr:sp macro="" textlink="">
            <xdr:nvSpPr>
              <xdr:cNvPr id="18444" name="Option Button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1209675" y="9839327"/>
                <a:ext cx="256032" cy="16459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5" name="Option Button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1209675" y="10041128"/>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6" name="Option Button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1209675" y="10240263"/>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7" name="Option Button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1209675" y="10439400"/>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4</xdr:col>
      <xdr:colOff>298824</xdr:colOff>
      <xdr:row>0</xdr:row>
      <xdr:rowOff>50800</xdr:rowOff>
    </xdr:from>
    <xdr:to>
      <xdr:col>11</xdr:col>
      <xdr:colOff>14941</xdr:colOff>
      <xdr:row>1</xdr:row>
      <xdr:rowOff>838708</xdr:rowOff>
    </xdr:to>
    <xdr:pic>
      <xdr:nvPicPr>
        <xdr:cNvPr id="12" name="Picture 40">
          <a:extLst>
            <a:ext uri="{FF2B5EF4-FFF2-40B4-BE49-F238E27FC236}">
              <a16:creationId xmlns:a16="http://schemas.microsoft.com/office/drawing/2014/main" id="{00000000-0008-0000-0100-00000C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873" r="97"/>
        <a:stretch/>
      </xdr:blipFill>
      <xdr:spPr bwMode="auto">
        <a:xfrm>
          <a:off x="5393765" y="50800"/>
          <a:ext cx="6604000" cy="98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72378</xdr:rowOff>
    </xdr:from>
    <xdr:to>
      <xdr:col>8</xdr:col>
      <xdr:colOff>935330</xdr:colOff>
      <xdr:row>1</xdr:row>
      <xdr:rowOff>833352</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46100" y="72378"/>
          <a:ext cx="8920642" cy="955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p>
      </xdr:txBody>
    </xdr:sp>
    <xdr:clientData/>
  </xdr:twoCellAnchor>
  <xdr:twoCellAnchor>
    <xdr:from>
      <xdr:col>1</xdr:col>
      <xdr:colOff>0</xdr:colOff>
      <xdr:row>1048576</xdr:row>
      <xdr:rowOff>1511300</xdr:rowOff>
    </xdr:from>
    <xdr:to>
      <xdr:col>13</xdr:col>
      <xdr:colOff>279400</xdr:colOff>
      <xdr:row>1048576</xdr:row>
      <xdr:rowOff>2197100</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452438" y="15529719"/>
          <a:ext cx="11506993" cy="0"/>
          <a:chOff x="300789" y="9792368"/>
          <a:chExt cx="7772400" cy="463884"/>
        </a:xfrm>
      </xdr:grpSpPr>
      <xdr:sp macro="" textlink="">
        <xdr:nvSpPr>
          <xdr:cNvPr id="15" name="Rectangle 14">
            <a:extLst>
              <a:ext uri="{FF2B5EF4-FFF2-40B4-BE49-F238E27FC236}">
                <a16:creationId xmlns:a16="http://schemas.microsoft.com/office/drawing/2014/main" id="{00000000-0008-0000-0100-00000F000000}"/>
              </a:ext>
            </a:extLst>
          </xdr:cNvPr>
          <xdr:cNvSpPr/>
        </xdr:nvSpPr>
        <xdr:spPr>
          <a:xfrm>
            <a:off x="300789" y="9799052"/>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308643" y="9792368"/>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Mortgage Insurance provided by Essent Guaranty, Inc.</a:t>
            </a:r>
            <a:br>
              <a:rPr lang="en-US" sz="1050">
                <a:solidFill>
                  <a:schemeClr val="tx1"/>
                </a:solidFill>
                <a:latin typeface="Arial" panose="020B0604020202020204" pitchFamily="34" charset="0"/>
                <a:cs typeface="Arial" panose="020B0604020202020204" pitchFamily="34" charset="0"/>
              </a:rPr>
            </a:br>
            <a:r>
              <a:rPr lang="en-US" sz="1050">
                <a:solidFill>
                  <a:schemeClr val="tx1"/>
                </a:solidFill>
                <a:latin typeface="Arial" panose="020B0604020202020204" pitchFamily="34" charset="0"/>
                <a:cs typeface="Arial" panose="020B0604020202020204" pitchFamily="34" charset="0"/>
              </a:rPr>
              <a:t>© 2024 Essent Guaranty, Inc., All rights reserved. | essent.us</a:t>
            </a:r>
          </a:p>
        </xdr:txBody>
      </xdr:sp>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6283158" y="9971519"/>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EGI-8752.001 (05/24)</a:t>
            </a:r>
          </a:p>
        </xdr:txBody>
      </xdr:sp>
    </xdr:grpSp>
    <xdr:clientData/>
  </xdr:twoCellAnchor>
  <xdr:twoCellAnchor>
    <xdr:from>
      <xdr:col>0</xdr:col>
      <xdr:colOff>463176</xdr:colOff>
      <xdr:row>221</xdr:row>
      <xdr:rowOff>29883</xdr:rowOff>
    </xdr:from>
    <xdr:to>
      <xdr:col>11</xdr:col>
      <xdr:colOff>14941</xdr:colOff>
      <xdr:row>224</xdr:row>
      <xdr:rowOff>132977</xdr:rowOff>
    </xdr:to>
    <xdr:grpSp>
      <xdr:nvGrpSpPr>
        <xdr:cNvPr id="32" name="Group 31">
          <a:extLst>
            <a:ext uri="{FF2B5EF4-FFF2-40B4-BE49-F238E27FC236}">
              <a16:creationId xmlns:a16="http://schemas.microsoft.com/office/drawing/2014/main" id="{00000000-0008-0000-0100-000020000000}"/>
            </a:ext>
          </a:extLst>
        </xdr:cNvPr>
        <xdr:cNvGrpSpPr/>
      </xdr:nvGrpSpPr>
      <xdr:grpSpPr>
        <a:xfrm>
          <a:off x="444126" y="12543352"/>
          <a:ext cx="10036409" cy="674594"/>
          <a:chOff x="300789" y="9236516"/>
          <a:chExt cx="7772400" cy="463884"/>
        </a:xfrm>
      </xdr:grpSpPr>
      <xdr:sp macro="" textlink="">
        <xdr:nvSpPr>
          <xdr:cNvPr id="33" name="Rectangle 32">
            <a:extLst>
              <a:ext uri="{FF2B5EF4-FFF2-40B4-BE49-F238E27FC236}">
                <a16:creationId xmlns:a16="http://schemas.microsoft.com/office/drawing/2014/main" id="{00000000-0008-0000-0100-000021000000}"/>
              </a:ext>
            </a:extLst>
          </xdr:cNvPr>
          <xdr:cNvSpPr/>
        </xdr:nvSpPr>
        <xdr:spPr>
          <a:xfrm>
            <a:off x="300789" y="9243200"/>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308643" y="9236516"/>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6283158" y="9415666"/>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EUS-13535.001 (12/25)</a:t>
            </a:r>
          </a:p>
        </xdr:txBody>
      </xdr:sp>
    </xdr:grpSp>
    <xdr:clientData/>
  </xdr:twoCellAnchor>
  <xdr:twoCellAnchor>
    <xdr:from>
      <xdr:col>0</xdr:col>
      <xdr:colOff>448235</xdr:colOff>
      <xdr:row>217</xdr:row>
      <xdr:rowOff>29884</xdr:rowOff>
    </xdr:from>
    <xdr:to>
      <xdr:col>11</xdr:col>
      <xdr:colOff>14941</xdr:colOff>
      <xdr:row>220</xdr:row>
      <xdr:rowOff>119531</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448235" y="11459884"/>
          <a:ext cx="11549530" cy="1120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1171575</xdr:colOff>
          <xdr:row>58</xdr:row>
          <xdr:rowOff>180975</xdr:rowOff>
        </xdr:from>
        <xdr:to>
          <xdr:col>3</xdr:col>
          <xdr:colOff>28575</xdr:colOff>
          <xdr:row>66</xdr:row>
          <xdr:rowOff>0</xdr:rowOff>
        </xdr:to>
        <xdr:sp macro="" textlink="">
          <xdr:nvSpPr>
            <xdr:cNvPr id="24579" name="Group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59</xdr:row>
          <xdr:rowOff>180975</xdr:rowOff>
        </xdr:from>
        <xdr:to>
          <xdr:col>2</xdr:col>
          <xdr:colOff>981075</xdr:colOff>
          <xdr:row>61</xdr:row>
          <xdr:rowOff>0</xdr:rowOff>
        </xdr:to>
        <xdr:sp macro="" textlink="">
          <xdr:nvSpPr>
            <xdr:cNvPr id="24580" name="Option Button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63</xdr:row>
          <xdr:rowOff>180975</xdr:rowOff>
        </xdr:from>
        <xdr:to>
          <xdr:col>2</xdr:col>
          <xdr:colOff>962025</xdr:colOff>
          <xdr:row>65</xdr:row>
          <xdr:rowOff>0</xdr:rowOff>
        </xdr:to>
        <xdr:sp macro="" textlink="">
          <xdr:nvSpPr>
            <xdr:cNvPr id="24581" name="Option Button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1181100</xdr:colOff>
          <xdr:row>64</xdr:row>
          <xdr:rowOff>180975</xdr:rowOff>
        </xdr:from>
        <xdr:to>
          <xdr:col>2</xdr:col>
          <xdr:colOff>962025</xdr:colOff>
          <xdr:row>65</xdr:row>
          <xdr:rowOff>190500</xdr:rowOff>
        </xdr:to>
        <xdr:sp macro="" textlink="">
          <xdr:nvSpPr>
            <xdr:cNvPr id="24582" name="Option Button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4</xdr:col>
      <xdr:colOff>762000</xdr:colOff>
      <xdr:row>0</xdr:row>
      <xdr:rowOff>0</xdr:rowOff>
    </xdr:from>
    <xdr:to>
      <xdr:col>11</xdr:col>
      <xdr:colOff>1</xdr:colOff>
      <xdr:row>1</xdr:row>
      <xdr:rowOff>800608</xdr:rowOff>
    </xdr:to>
    <xdr:pic>
      <xdr:nvPicPr>
        <xdr:cNvPr id="14" name="Picture 40">
          <a:extLst>
            <a:ext uri="{FF2B5EF4-FFF2-40B4-BE49-F238E27FC236}">
              <a16:creationId xmlns:a16="http://schemas.microsoft.com/office/drawing/2014/main" id="{00000000-0008-0000-0200-00000E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807" r="54"/>
        <a:stretch/>
      </xdr:blipFill>
      <xdr:spPr bwMode="auto">
        <a:xfrm>
          <a:off x="6451600" y="0"/>
          <a:ext cx="6731001" cy="978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xdr:colOff>
      <xdr:row>0</xdr:row>
      <xdr:rowOff>21496</xdr:rowOff>
    </xdr:from>
    <xdr:to>
      <xdr:col>9</xdr:col>
      <xdr:colOff>393700</xdr:colOff>
      <xdr:row>1</xdr:row>
      <xdr:rowOff>795272</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520700" y="21496"/>
          <a:ext cx="10833100" cy="95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endParaRPr lang="en-US" sz="2000" b="0" i="0">
            <a:solidFill>
              <a:srgbClr val="0057B8"/>
            </a:solidFill>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1</xdr:col>
      <xdr:colOff>0</xdr:colOff>
      <xdr:row>72</xdr:row>
      <xdr:rowOff>101600</xdr:rowOff>
    </xdr:from>
    <xdr:to>
      <xdr:col>10</xdr:col>
      <xdr:colOff>1155700</xdr:colOff>
      <xdr:row>76</xdr:row>
      <xdr:rowOff>25400</xdr:rowOff>
    </xdr:to>
    <xdr:grpSp>
      <xdr:nvGrpSpPr>
        <xdr:cNvPr id="20" name="Group 19">
          <a:extLst>
            <a:ext uri="{FF2B5EF4-FFF2-40B4-BE49-F238E27FC236}">
              <a16:creationId xmlns:a16="http://schemas.microsoft.com/office/drawing/2014/main" id="{00000000-0008-0000-0200-000014000000}"/>
            </a:ext>
          </a:extLst>
        </xdr:cNvPr>
        <xdr:cNvGrpSpPr/>
      </xdr:nvGrpSpPr>
      <xdr:grpSpPr>
        <a:xfrm>
          <a:off x="450737" y="6394904"/>
          <a:ext cx="11100140" cy="740228"/>
          <a:chOff x="300789" y="9311303"/>
          <a:chExt cx="7772400" cy="463884"/>
        </a:xfrm>
      </xdr:grpSpPr>
      <xdr:sp macro="" textlink="">
        <xdr:nvSpPr>
          <xdr:cNvPr id="21" name="Rectangle 20">
            <a:extLst>
              <a:ext uri="{FF2B5EF4-FFF2-40B4-BE49-F238E27FC236}">
                <a16:creationId xmlns:a16="http://schemas.microsoft.com/office/drawing/2014/main" id="{00000000-0008-0000-0200-000015000000}"/>
              </a:ext>
            </a:extLst>
          </xdr:cNvPr>
          <xdr:cNvSpPr/>
        </xdr:nvSpPr>
        <xdr:spPr>
          <a:xfrm>
            <a:off x="300789" y="9317987"/>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308643" y="9311303"/>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6283158" y="9490454"/>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EUS-13535.001 (12/25)</a:t>
            </a:r>
          </a:p>
        </xdr:txBody>
      </xdr:sp>
    </xdr:grpSp>
    <xdr:clientData/>
  </xdr:twoCellAnchor>
  <xdr:twoCellAnchor>
    <xdr:from>
      <xdr:col>1</xdr:col>
      <xdr:colOff>50800</xdr:colOff>
      <xdr:row>69</xdr:row>
      <xdr:rowOff>1</xdr:rowOff>
    </xdr:from>
    <xdr:to>
      <xdr:col>10</xdr:col>
      <xdr:colOff>1130300</xdr:colOff>
      <xdr:row>72</xdr:row>
      <xdr:rowOff>63501</xdr:rowOff>
    </xdr:to>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558800" y="5105401"/>
          <a:ext cx="1258570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1202239</xdr:colOff>
          <xdr:row>11</xdr:row>
          <xdr:rowOff>190499</xdr:rowOff>
        </xdr:from>
        <xdr:to>
          <xdr:col>3</xdr:col>
          <xdr:colOff>0</xdr:colOff>
          <xdr:row>23</xdr:row>
          <xdr:rowOff>10581</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1649914" y="3076574"/>
              <a:ext cx="1512386" cy="2144182"/>
              <a:chOff x="1202238" y="2666960"/>
              <a:chExt cx="1507095" cy="2233082"/>
            </a:xfrm>
          </xdr:grpSpPr>
          <xdr:sp macro="" textlink="">
            <xdr:nvSpPr>
              <xdr:cNvPr id="33793" name="Group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1202238" y="2666960"/>
                <a:ext cx="1507095" cy="2233082"/>
              </a:xfrm>
              <a:prstGeom prst="rect">
                <a:avLst/>
              </a:prstGeom>
              <a:noFill/>
              <a:ln w="9525">
                <a:miter lim="800000"/>
                <a:headEnd/>
                <a:tailEnd/>
              </a:ln>
              <a:extLst>
                <a:ext uri="{909E8E84-426E-40DD-AFC4-6F175D3DCCD1}">
                  <a14:hiddenFill>
                    <a:noFill/>
                  </a14:hiddenFill>
                </a:ext>
              </a:extLst>
            </xdr:spPr>
          </xdr:sp>
          <xdr:sp macro="" textlink="">
            <xdr:nvSpPr>
              <xdr:cNvPr id="33794" name="Option Button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1220463" y="2684992"/>
                <a:ext cx="260203" cy="1956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5" name="Option Button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1220463" y="2886498"/>
                <a:ext cx="260203"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6" name="Option Button 4" hidden="1">
                <a:extLst>
                  <a:ext uri="{63B3BB69-23CF-44E3-9099-C40C66FF867C}">
                    <a14:compatExt spid="_x0000_s33796"/>
                  </a:ext>
                  <a:ext uri="{FF2B5EF4-FFF2-40B4-BE49-F238E27FC236}">
                    <a16:creationId xmlns:a16="http://schemas.microsoft.com/office/drawing/2014/main" id="{00000000-0008-0000-0300-000004840000}"/>
                  </a:ext>
                </a:extLst>
              </xdr:cNvPr>
              <xdr:cNvSpPr/>
            </xdr:nvSpPr>
            <xdr:spPr bwMode="auto">
              <a:xfrm>
                <a:off x="1220463" y="3086948"/>
                <a:ext cx="260203" cy="1945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7" name="Option Button 5" hidden="1">
                <a:extLst>
                  <a:ext uri="{63B3BB69-23CF-44E3-9099-C40C66FF867C}">
                    <a14:compatExt spid="_x0000_s33797"/>
                  </a:ext>
                  <a:ext uri="{FF2B5EF4-FFF2-40B4-BE49-F238E27FC236}">
                    <a16:creationId xmlns:a16="http://schemas.microsoft.com/office/drawing/2014/main" id="{00000000-0008-0000-0300-000005840000}"/>
                  </a:ext>
                </a:extLst>
              </xdr:cNvPr>
              <xdr:cNvSpPr/>
            </xdr:nvSpPr>
            <xdr:spPr bwMode="auto">
              <a:xfrm>
                <a:off x="1220462" y="3287395"/>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8" name="Option Button 6" hidden="1">
                <a:extLst>
                  <a:ext uri="{63B3BB69-23CF-44E3-9099-C40C66FF867C}">
                    <a14:compatExt spid="_x0000_s33798"/>
                  </a:ext>
                  <a:ext uri="{FF2B5EF4-FFF2-40B4-BE49-F238E27FC236}">
                    <a16:creationId xmlns:a16="http://schemas.microsoft.com/office/drawing/2014/main" id="{00000000-0008-0000-0300-000006840000}"/>
                  </a:ext>
                </a:extLst>
              </xdr:cNvPr>
              <xdr:cNvSpPr/>
            </xdr:nvSpPr>
            <xdr:spPr bwMode="auto">
              <a:xfrm>
                <a:off x="1220462" y="3487844"/>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799" name="Option Button 7" hidden="1">
                <a:extLst>
                  <a:ext uri="{63B3BB69-23CF-44E3-9099-C40C66FF867C}">
                    <a14:compatExt spid="_x0000_s33799"/>
                  </a:ext>
                  <a:ext uri="{FF2B5EF4-FFF2-40B4-BE49-F238E27FC236}">
                    <a16:creationId xmlns:a16="http://schemas.microsoft.com/office/drawing/2014/main" id="{00000000-0008-0000-0300-000007840000}"/>
                  </a:ext>
                </a:extLst>
              </xdr:cNvPr>
              <xdr:cNvSpPr/>
            </xdr:nvSpPr>
            <xdr:spPr bwMode="auto">
              <a:xfrm>
                <a:off x="1220462" y="3688293"/>
                <a:ext cx="265176" cy="1945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0" name="Option Button 8" hidden="1">
                <a:extLst>
                  <a:ext uri="{63B3BB69-23CF-44E3-9099-C40C66FF867C}">
                    <a14:compatExt spid="_x0000_s33800"/>
                  </a:ext>
                  <a:ext uri="{FF2B5EF4-FFF2-40B4-BE49-F238E27FC236}">
                    <a16:creationId xmlns:a16="http://schemas.microsoft.com/office/drawing/2014/main" id="{00000000-0008-0000-0300-000008840000}"/>
                  </a:ext>
                </a:extLst>
              </xdr:cNvPr>
              <xdr:cNvSpPr/>
            </xdr:nvSpPr>
            <xdr:spPr bwMode="auto">
              <a:xfrm>
                <a:off x="1220462" y="4095751"/>
                <a:ext cx="265176" cy="1945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1" name="Option Button 9" hidden="1">
                <a:extLst>
                  <a:ext uri="{63B3BB69-23CF-44E3-9099-C40C66FF867C}">
                    <a14:compatExt spid="_x0000_s33801"/>
                  </a:ext>
                  <a:ext uri="{FF2B5EF4-FFF2-40B4-BE49-F238E27FC236}">
                    <a16:creationId xmlns:a16="http://schemas.microsoft.com/office/drawing/2014/main" id="{00000000-0008-0000-0300-000009840000}"/>
                  </a:ext>
                </a:extLst>
              </xdr:cNvPr>
              <xdr:cNvSpPr/>
            </xdr:nvSpPr>
            <xdr:spPr bwMode="auto">
              <a:xfrm>
                <a:off x="1220462" y="4286777"/>
                <a:ext cx="265176" cy="1945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2" name="Option Button 10" hidden="1">
                <a:extLst>
                  <a:ext uri="{63B3BB69-23CF-44E3-9099-C40C66FF867C}">
                    <a14:compatExt spid="_x0000_s33802"/>
                  </a:ext>
                  <a:ext uri="{FF2B5EF4-FFF2-40B4-BE49-F238E27FC236}">
                    <a16:creationId xmlns:a16="http://schemas.microsoft.com/office/drawing/2014/main" id="{00000000-0008-0000-0300-00000A840000}"/>
                  </a:ext>
                </a:extLst>
              </xdr:cNvPr>
              <xdr:cNvSpPr/>
            </xdr:nvSpPr>
            <xdr:spPr bwMode="auto">
              <a:xfrm>
                <a:off x="1220463" y="4477803"/>
                <a:ext cx="260203" cy="1945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3" name="Option Button 11" hidden="1">
                <a:extLst>
                  <a:ext uri="{63B3BB69-23CF-44E3-9099-C40C66FF867C}">
                    <a14:compatExt spid="_x0000_s33803"/>
                  </a:ext>
                  <a:ext uri="{FF2B5EF4-FFF2-40B4-BE49-F238E27FC236}">
                    <a16:creationId xmlns:a16="http://schemas.microsoft.com/office/drawing/2014/main" id="{00000000-0008-0000-0300-00000B840000}"/>
                  </a:ext>
                </a:extLst>
              </xdr:cNvPr>
              <xdr:cNvSpPr/>
            </xdr:nvSpPr>
            <xdr:spPr bwMode="auto">
              <a:xfrm>
                <a:off x="1220463" y="4693706"/>
                <a:ext cx="252942" cy="19156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1181073</xdr:colOff>
          <xdr:row>32</xdr:row>
          <xdr:rowOff>179920</xdr:rowOff>
        </xdr:from>
        <xdr:to>
          <xdr:col>2</xdr:col>
          <xdr:colOff>1206500</xdr:colOff>
          <xdr:row>37</xdr:row>
          <xdr:rowOff>10585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1628748" y="7266520"/>
              <a:ext cx="1511327" cy="792690"/>
              <a:chOff x="1181072" y="7260255"/>
              <a:chExt cx="1507095" cy="836081"/>
            </a:xfrm>
          </xdr:grpSpPr>
          <xdr:sp macro="" textlink="">
            <xdr:nvSpPr>
              <xdr:cNvPr id="33804" name="Group Box 12" hidden="1">
                <a:extLst>
                  <a:ext uri="{63B3BB69-23CF-44E3-9099-C40C66FF867C}">
                    <a14:compatExt spid="_x0000_s33804"/>
                  </a:ext>
                  <a:ext uri="{FF2B5EF4-FFF2-40B4-BE49-F238E27FC236}">
                    <a16:creationId xmlns:a16="http://schemas.microsoft.com/office/drawing/2014/main" id="{00000000-0008-0000-0300-00000C840000}"/>
                  </a:ext>
                </a:extLst>
              </xdr:cNvPr>
              <xdr:cNvSpPr/>
            </xdr:nvSpPr>
            <xdr:spPr bwMode="auto">
              <a:xfrm>
                <a:off x="1181072" y="7260255"/>
                <a:ext cx="1507095" cy="836081"/>
              </a:xfrm>
              <a:prstGeom prst="rect">
                <a:avLst/>
              </a:prstGeom>
              <a:noFill/>
              <a:ln w="9525">
                <a:miter lim="800000"/>
                <a:headEnd/>
                <a:tailEnd/>
              </a:ln>
              <a:extLst>
                <a:ext uri="{909E8E84-426E-40DD-AFC4-6F175D3DCCD1}">
                  <a14:hiddenFill>
                    <a:noFill/>
                  </a14:hiddenFill>
                </a:ext>
              </a:extLst>
            </xdr:spPr>
          </xdr:sp>
          <xdr:sp macro="" textlink="">
            <xdr:nvSpPr>
              <xdr:cNvPr id="33805" name="Option Button 13" hidden="1">
                <a:extLst>
                  <a:ext uri="{63B3BB69-23CF-44E3-9099-C40C66FF867C}">
                    <a14:compatExt spid="_x0000_s33805"/>
                  </a:ext>
                  <a:ext uri="{FF2B5EF4-FFF2-40B4-BE49-F238E27FC236}">
                    <a16:creationId xmlns:a16="http://schemas.microsoft.com/office/drawing/2014/main" id="{00000000-0008-0000-0300-00000D840000}"/>
                  </a:ext>
                </a:extLst>
              </xdr:cNvPr>
              <xdr:cNvSpPr/>
            </xdr:nvSpPr>
            <xdr:spPr bwMode="auto">
              <a:xfrm>
                <a:off x="1192743" y="7288715"/>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6" name="Option Button 14" hidden="1">
                <a:extLst>
                  <a:ext uri="{63B3BB69-23CF-44E3-9099-C40C66FF867C}">
                    <a14:compatExt spid="_x0000_s33806"/>
                  </a:ext>
                  <a:ext uri="{FF2B5EF4-FFF2-40B4-BE49-F238E27FC236}">
                    <a16:creationId xmlns:a16="http://schemas.microsoft.com/office/drawing/2014/main" id="{00000000-0008-0000-0300-00000E840000}"/>
                  </a:ext>
                </a:extLst>
              </xdr:cNvPr>
              <xdr:cNvSpPr/>
            </xdr:nvSpPr>
            <xdr:spPr bwMode="auto">
              <a:xfrm>
                <a:off x="1192743" y="7489270"/>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7" name="Option Button 15" hidden="1">
                <a:extLst>
                  <a:ext uri="{63B3BB69-23CF-44E3-9099-C40C66FF867C}">
                    <a14:compatExt spid="_x0000_s33807"/>
                  </a:ext>
                  <a:ext uri="{FF2B5EF4-FFF2-40B4-BE49-F238E27FC236}">
                    <a16:creationId xmlns:a16="http://schemas.microsoft.com/office/drawing/2014/main" id="{00000000-0008-0000-0300-00000F840000}"/>
                  </a:ext>
                </a:extLst>
              </xdr:cNvPr>
              <xdr:cNvSpPr/>
            </xdr:nvSpPr>
            <xdr:spPr bwMode="auto">
              <a:xfrm>
                <a:off x="1192743" y="7689821"/>
                <a:ext cx="256032" cy="1920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08" name="Option Button 16" hidden="1">
                <a:extLst>
                  <a:ext uri="{63B3BB69-23CF-44E3-9099-C40C66FF867C}">
                    <a14:compatExt spid="_x0000_s33808"/>
                  </a:ext>
                  <a:ext uri="{FF2B5EF4-FFF2-40B4-BE49-F238E27FC236}">
                    <a16:creationId xmlns:a16="http://schemas.microsoft.com/office/drawing/2014/main" id="{00000000-0008-0000-0300-000010840000}"/>
                  </a:ext>
                </a:extLst>
              </xdr:cNvPr>
              <xdr:cNvSpPr/>
            </xdr:nvSpPr>
            <xdr:spPr bwMode="auto">
              <a:xfrm>
                <a:off x="1192743" y="7887759"/>
                <a:ext cx="25603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1209673</xdr:colOff>
          <xdr:row>47</xdr:row>
          <xdr:rowOff>4</xdr:rowOff>
        </xdr:from>
        <xdr:to>
          <xdr:col>2</xdr:col>
          <xdr:colOff>1228723</xdr:colOff>
          <xdr:row>51</xdr:row>
          <xdr:rowOff>9529</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1657348" y="10077454"/>
              <a:ext cx="1504950" cy="781050"/>
              <a:chOff x="1209646" y="10414071"/>
              <a:chExt cx="1499661" cy="824442"/>
            </a:xfrm>
          </xdr:grpSpPr>
          <xdr:sp macro="" textlink="">
            <xdr:nvSpPr>
              <xdr:cNvPr id="33809" name="Group Box 17" hidden="1">
                <a:extLst>
                  <a:ext uri="{63B3BB69-23CF-44E3-9099-C40C66FF867C}">
                    <a14:compatExt spid="_x0000_s33809"/>
                  </a:ext>
                  <a:ext uri="{FF2B5EF4-FFF2-40B4-BE49-F238E27FC236}">
                    <a16:creationId xmlns:a16="http://schemas.microsoft.com/office/drawing/2014/main" id="{00000000-0008-0000-0300-000011840000}"/>
                  </a:ext>
                </a:extLst>
              </xdr:cNvPr>
              <xdr:cNvSpPr/>
            </xdr:nvSpPr>
            <xdr:spPr bwMode="auto">
              <a:xfrm>
                <a:off x="1209646" y="10414071"/>
                <a:ext cx="1499661" cy="824442"/>
              </a:xfrm>
              <a:prstGeom prst="rect">
                <a:avLst/>
              </a:prstGeom>
              <a:noFill/>
              <a:ln w="9525">
                <a:miter lim="800000"/>
                <a:headEnd/>
                <a:tailEnd/>
              </a:ln>
              <a:extLst>
                <a:ext uri="{909E8E84-426E-40DD-AFC4-6F175D3DCCD1}">
                  <a14:hiddenFill>
                    <a:noFill/>
                  </a14:hiddenFill>
                </a:ext>
              </a:extLst>
            </xdr:spPr>
          </xdr:sp>
          <xdr:sp macro="" textlink="">
            <xdr:nvSpPr>
              <xdr:cNvPr id="33810" name="Option Button 18" hidden="1">
                <a:extLst>
                  <a:ext uri="{63B3BB69-23CF-44E3-9099-C40C66FF867C}">
                    <a14:compatExt spid="_x0000_s33810"/>
                  </a:ext>
                  <a:ext uri="{FF2B5EF4-FFF2-40B4-BE49-F238E27FC236}">
                    <a16:creationId xmlns:a16="http://schemas.microsoft.com/office/drawing/2014/main" id="{00000000-0008-0000-0300-000012840000}"/>
                  </a:ext>
                </a:extLst>
              </xdr:cNvPr>
              <xdr:cNvSpPr/>
            </xdr:nvSpPr>
            <xdr:spPr bwMode="auto">
              <a:xfrm>
                <a:off x="1216026" y="10421409"/>
                <a:ext cx="256032" cy="1920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11" name="Option Button 19" hidden="1">
                <a:extLst>
                  <a:ext uri="{63B3BB69-23CF-44E3-9099-C40C66FF867C}">
                    <a14:compatExt spid="_x0000_s33811"/>
                  </a:ext>
                  <a:ext uri="{FF2B5EF4-FFF2-40B4-BE49-F238E27FC236}">
                    <a16:creationId xmlns:a16="http://schemas.microsoft.com/office/drawing/2014/main" id="{00000000-0008-0000-0300-000013840000}"/>
                  </a:ext>
                </a:extLst>
              </xdr:cNvPr>
              <xdr:cNvSpPr/>
            </xdr:nvSpPr>
            <xdr:spPr bwMode="auto">
              <a:xfrm>
                <a:off x="1216026" y="10624917"/>
                <a:ext cx="256032" cy="19155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12" name="Option Button 20" hidden="1">
                <a:extLst>
                  <a:ext uri="{63B3BB69-23CF-44E3-9099-C40C66FF867C}">
                    <a14:compatExt spid="_x0000_s33812"/>
                  </a:ext>
                  <a:ext uri="{FF2B5EF4-FFF2-40B4-BE49-F238E27FC236}">
                    <a16:creationId xmlns:a16="http://schemas.microsoft.com/office/drawing/2014/main" id="{00000000-0008-0000-0300-000014840000}"/>
                  </a:ext>
                </a:extLst>
              </xdr:cNvPr>
              <xdr:cNvSpPr/>
            </xdr:nvSpPr>
            <xdr:spPr bwMode="auto">
              <a:xfrm>
                <a:off x="1216026" y="10827960"/>
                <a:ext cx="256032" cy="19155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3813" name="Option Button 21" hidden="1">
                <a:extLst>
                  <a:ext uri="{63B3BB69-23CF-44E3-9099-C40C66FF867C}">
                    <a14:compatExt spid="_x0000_s33813"/>
                  </a:ext>
                  <a:ext uri="{FF2B5EF4-FFF2-40B4-BE49-F238E27FC236}">
                    <a16:creationId xmlns:a16="http://schemas.microsoft.com/office/drawing/2014/main" id="{00000000-0008-0000-0300-000015840000}"/>
                  </a:ext>
                </a:extLst>
              </xdr:cNvPr>
              <xdr:cNvSpPr/>
            </xdr:nvSpPr>
            <xdr:spPr bwMode="auto">
              <a:xfrm>
                <a:off x="1216026" y="11031007"/>
                <a:ext cx="256032" cy="19155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4</xdr:col>
      <xdr:colOff>673100</xdr:colOff>
      <xdr:row>0</xdr:row>
      <xdr:rowOff>0</xdr:rowOff>
    </xdr:from>
    <xdr:to>
      <xdr:col>11</xdr:col>
      <xdr:colOff>50800</xdr:colOff>
      <xdr:row>1</xdr:row>
      <xdr:rowOff>838200</xdr:rowOff>
    </xdr:to>
    <xdr:pic>
      <xdr:nvPicPr>
        <xdr:cNvPr id="12" name="Picture 40">
          <a:extLst>
            <a:ext uri="{FF2B5EF4-FFF2-40B4-BE49-F238E27FC236}">
              <a16:creationId xmlns:a16="http://schemas.microsoft.com/office/drawing/2014/main" id="{00000000-0008-0000-0300-00000C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213" r="-172"/>
        <a:stretch/>
      </xdr:blipFill>
      <xdr:spPr bwMode="auto">
        <a:xfrm>
          <a:off x="5930900" y="0"/>
          <a:ext cx="65659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xdr:colOff>
      <xdr:row>0</xdr:row>
      <xdr:rowOff>21496</xdr:rowOff>
    </xdr:from>
    <xdr:to>
      <xdr:col>10</xdr:col>
      <xdr:colOff>228600</xdr:colOff>
      <xdr:row>1</xdr:row>
      <xdr:rowOff>833372</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520700" y="21496"/>
          <a:ext cx="10833100" cy="95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endParaRPr lang="en-US" sz="2000" b="0" i="0">
            <a:solidFill>
              <a:srgbClr val="0057B8"/>
            </a:solidFill>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317500</xdr:colOff>
      <xdr:row>62</xdr:row>
      <xdr:rowOff>76199</xdr:rowOff>
    </xdr:from>
    <xdr:to>
      <xdr:col>11</xdr:col>
      <xdr:colOff>165100</xdr:colOff>
      <xdr:row>66</xdr:row>
      <xdr:rowOff>50799</xdr:rowOff>
    </xdr:to>
    <xdr:grpSp>
      <xdr:nvGrpSpPr>
        <xdr:cNvPr id="33" name="Group 32">
          <a:extLst>
            <a:ext uri="{FF2B5EF4-FFF2-40B4-BE49-F238E27FC236}">
              <a16:creationId xmlns:a16="http://schemas.microsoft.com/office/drawing/2014/main" id="{00000000-0008-0000-0300-000021000000}"/>
            </a:ext>
          </a:extLst>
        </xdr:cNvPr>
        <xdr:cNvGrpSpPr/>
      </xdr:nvGrpSpPr>
      <xdr:grpSpPr>
        <a:xfrm>
          <a:off x="317500" y="13125449"/>
          <a:ext cx="10725150" cy="698500"/>
          <a:chOff x="300789" y="9354255"/>
          <a:chExt cx="7772400" cy="463884"/>
        </a:xfrm>
      </xdr:grpSpPr>
      <xdr:sp macro="" textlink="">
        <xdr:nvSpPr>
          <xdr:cNvPr id="34" name="Rectangle 33">
            <a:extLst>
              <a:ext uri="{FF2B5EF4-FFF2-40B4-BE49-F238E27FC236}">
                <a16:creationId xmlns:a16="http://schemas.microsoft.com/office/drawing/2014/main" id="{00000000-0008-0000-0300-000022000000}"/>
              </a:ext>
            </a:extLst>
          </xdr:cNvPr>
          <xdr:cNvSpPr/>
        </xdr:nvSpPr>
        <xdr:spPr>
          <a:xfrm>
            <a:off x="300789" y="9360939"/>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308643" y="9354255"/>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6283158" y="9533406"/>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EUS-13535.001 (12/25)</a:t>
            </a:r>
          </a:p>
        </xdr:txBody>
      </xdr:sp>
    </xdr:grpSp>
    <xdr:clientData/>
  </xdr:twoCellAnchor>
  <xdr:twoCellAnchor>
    <xdr:from>
      <xdr:col>0</xdr:col>
      <xdr:colOff>368300</xdr:colOff>
      <xdr:row>55</xdr:row>
      <xdr:rowOff>139701</xdr:rowOff>
    </xdr:from>
    <xdr:to>
      <xdr:col>11</xdr:col>
      <xdr:colOff>190500</xdr:colOff>
      <xdr:row>62</xdr:row>
      <xdr:rowOff>12701</xdr:rowOff>
    </xdr:to>
    <xdr:sp macro="" textlink="">
      <xdr:nvSpPr>
        <xdr:cNvPr id="37" name="TextBox 36">
          <a:extLst>
            <a:ext uri="{FF2B5EF4-FFF2-40B4-BE49-F238E27FC236}">
              <a16:creationId xmlns:a16="http://schemas.microsoft.com/office/drawing/2014/main" id="{00000000-0008-0000-0300-000025000000}"/>
            </a:ext>
          </a:extLst>
        </xdr:cNvPr>
        <xdr:cNvSpPr txBox="1"/>
      </xdr:nvSpPr>
      <xdr:spPr>
        <a:xfrm>
          <a:off x="368300" y="11861801"/>
          <a:ext cx="12268200" cy="111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1164167</xdr:colOff>
          <xdr:row>14</xdr:row>
          <xdr:rowOff>190499</xdr:rowOff>
        </xdr:from>
        <xdr:to>
          <xdr:col>2</xdr:col>
          <xdr:colOff>1225631</xdr:colOff>
          <xdr:row>19</xdr:row>
          <xdr:rowOff>14817</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611842" y="3714749"/>
              <a:ext cx="1547364" cy="776818"/>
              <a:chOff x="1164152" y="3450981"/>
              <a:chExt cx="1554127" cy="798637"/>
            </a:xfrm>
          </xdr:grpSpPr>
          <xdr:sp macro="" textlink="">
            <xdr:nvSpPr>
              <xdr:cNvPr id="29697" name="Group Box 1" hidden="1">
                <a:extLst>
                  <a:ext uri="{63B3BB69-23CF-44E3-9099-C40C66FF867C}">
                    <a14:compatExt spid="_x0000_s29697"/>
                  </a:ext>
                  <a:ext uri="{FF2B5EF4-FFF2-40B4-BE49-F238E27FC236}">
                    <a16:creationId xmlns:a16="http://schemas.microsoft.com/office/drawing/2014/main" id="{00000000-0008-0000-0400-000001740000}"/>
                  </a:ext>
                </a:extLst>
              </xdr:cNvPr>
              <xdr:cNvSpPr/>
            </xdr:nvSpPr>
            <xdr:spPr bwMode="auto">
              <a:xfrm>
                <a:off x="1164152" y="3450981"/>
                <a:ext cx="1554127" cy="798637"/>
              </a:xfrm>
              <a:prstGeom prst="rect">
                <a:avLst/>
              </a:prstGeom>
              <a:noFill/>
              <a:ln w="9525">
                <a:miter lim="800000"/>
                <a:headEnd/>
                <a:tailEnd/>
              </a:ln>
              <a:extLst>
                <a:ext uri="{909E8E84-426E-40DD-AFC4-6F175D3DCCD1}">
                  <a14:hiddenFill>
                    <a:noFill/>
                  </a14:hiddenFill>
                </a:ext>
              </a:extLst>
            </xdr:spPr>
          </xdr:sp>
          <xdr:sp macro="" textlink="">
            <xdr:nvSpPr>
              <xdr:cNvPr id="29698" name="Option Button 2" hidden="1">
                <a:extLst>
                  <a:ext uri="{63B3BB69-23CF-44E3-9099-C40C66FF867C}">
                    <a14:compatExt spid="_x0000_s29698"/>
                  </a:ext>
                  <a:ext uri="{FF2B5EF4-FFF2-40B4-BE49-F238E27FC236}">
                    <a16:creationId xmlns:a16="http://schemas.microsoft.com/office/drawing/2014/main" id="{00000000-0008-0000-0400-000002740000}"/>
                  </a:ext>
                </a:extLst>
              </xdr:cNvPr>
              <xdr:cNvSpPr/>
            </xdr:nvSpPr>
            <xdr:spPr bwMode="auto">
              <a:xfrm>
                <a:off x="1216166" y="3478020"/>
                <a:ext cx="255762" cy="16703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699" name="Option Button 3" hidden="1">
                <a:extLst>
                  <a:ext uri="{63B3BB69-23CF-44E3-9099-C40C66FF867C}">
                    <a14:compatExt spid="_x0000_s29699"/>
                  </a:ext>
                  <a:ext uri="{FF2B5EF4-FFF2-40B4-BE49-F238E27FC236}">
                    <a16:creationId xmlns:a16="http://schemas.microsoft.com/office/drawing/2014/main" id="{00000000-0008-0000-0400-000003740000}"/>
                  </a:ext>
                </a:extLst>
              </xdr:cNvPr>
              <xdr:cNvSpPr/>
            </xdr:nvSpPr>
            <xdr:spPr bwMode="auto">
              <a:xfrm>
                <a:off x="1216166" y="3674120"/>
                <a:ext cx="244089" cy="16910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0" name="Option Button 4" hidden="1">
                <a:extLst>
                  <a:ext uri="{63B3BB69-23CF-44E3-9099-C40C66FF867C}">
                    <a14:compatExt spid="_x0000_s29700"/>
                  </a:ext>
                  <a:ext uri="{FF2B5EF4-FFF2-40B4-BE49-F238E27FC236}">
                    <a16:creationId xmlns:a16="http://schemas.microsoft.com/office/drawing/2014/main" id="{00000000-0008-0000-0400-000004740000}"/>
                  </a:ext>
                </a:extLst>
              </xdr:cNvPr>
              <xdr:cNvSpPr/>
            </xdr:nvSpPr>
            <xdr:spPr bwMode="auto">
              <a:xfrm>
                <a:off x="1216166" y="3872293"/>
                <a:ext cx="248334" cy="16910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1" name="Option Button 5" hidden="1">
                <a:extLst>
                  <a:ext uri="{63B3BB69-23CF-44E3-9099-C40C66FF867C}">
                    <a14:compatExt spid="_x0000_s29701"/>
                  </a:ext>
                  <a:ext uri="{FF2B5EF4-FFF2-40B4-BE49-F238E27FC236}">
                    <a16:creationId xmlns:a16="http://schemas.microsoft.com/office/drawing/2014/main" id="{00000000-0008-0000-0400-000005740000}"/>
                  </a:ext>
                </a:extLst>
              </xdr:cNvPr>
              <xdr:cNvSpPr/>
            </xdr:nvSpPr>
            <xdr:spPr bwMode="auto">
              <a:xfrm>
                <a:off x="1216166" y="4070472"/>
                <a:ext cx="248334" cy="16910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1162048</xdr:colOff>
          <xdr:row>30</xdr:row>
          <xdr:rowOff>7485</xdr:rowOff>
        </xdr:from>
        <xdr:to>
          <xdr:col>2</xdr:col>
          <xdr:colOff>1225629</xdr:colOff>
          <xdr:row>34</xdr:row>
          <xdr:rowOff>23441</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609723" y="6646410"/>
              <a:ext cx="1549481" cy="777956"/>
              <a:chOff x="1162002" y="6669647"/>
              <a:chExt cx="1554765" cy="811823"/>
            </a:xfrm>
          </xdr:grpSpPr>
          <xdr:sp macro="" textlink="">
            <xdr:nvSpPr>
              <xdr:cNvPr id="29702" name="Group Box 6" hidden="1">
                <a:extLst>
                  <a:ext uri="{63B3BB69-23CF-44E3-9099-C40C66FF867C}">
                    <a14:compatExt spid="_x0000_s29702"/>
                  </a:ext>
                  <a:ext uri="{FF2B5EF4-FFF2-40B4-BE49-F238E27FC236}">
                    <a16:creationId xmlns:a16="http://schemas.microsoft.com/office/drawing/2014/main" id="{00000000-0008-0000-0400-000006740000}"/>
                  </a:ext>
                </a:extLst>
              </xdr:cNvPr>
              <xdr:cNvSpPr/>
            </xdr:nvSpPr>
            <xdr:spPr bwMode="auto">
              <a:xfrm>
                <a:off x="1162002" y="6669647"/>
                <a:ext cx="1554765" cy="811823"/>
              </a:xfrm>
              <a:prstGeom prst="rect">
                <a:avLst/>
              </a:prstGeom>
              <a:noFill/>
              <a:ln w="9525">
                <a:miter lim="800000"/>
                <a:headEnd/>
                <a:tailEnd/>
              </a:ln>
              <a:extLst>
                <a:ext uri="{909E8E84-426E-40DD-AFC4-6F175D3DCCD1}">
                  <a14:hiddenFill>
                    <a:noFill/>
                  </a14:hiddenFill>
                </a:ext>
              </a:extLst>
            </xdr:spPr>
          </xdr:sp>
          <xdr:sp macro="" textlink="">
            <xdr:nvSpPr>
              <xdr:cNvPr id="29703" name="Option Button 7" hidden="1">
                <a:extLst>
                  <a:ext uri="{63B3BB69-23CF-44E3-9099-C40C66FF867C}">
                    <a14:compatExt spid="_x0000_s29703"/>
                  </a:ext>
                  <a:ext uri="{FF2B5EF4-FFF2-40B4-BE49-F238E27FC236}">
                    <a16:creationId xmlns:a16="http://schemas.microsoft.com/office/drawing/2014/main" id="{00000000-0008-0000-0400-000007740000}"/>
                  </a:ext>
                </a:extLst>
              </xdr:cNvPr>
              <xdr:cNvSpPr/>
            </xdr:nvSpPr>
            <xdr:spPr bwMode="auto">
              <a:xfrm>
                <a:off x="1200150" y="6705602"/>
                <a:ext cx="256032" cy="1645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4" name="Option Button 8" hidden="1">
                <a:extLst>
                  <a:ext uri="{63B3BB69-23CF-44E3-9099-C40C66FF867C}">
                    <a14:compatExt spid="_x0000_s29704"/>
                  </a:ext>
                  <a:ext uri="{FF2B5EF4-FFF2-40B4-BE49-F238E27FC236}">
                    <a16:creationId xmlns:a16="http://schemas.microsoft.com/office/drawing/2014/main" id="{00000000-0008-0000-0400-000008740000}"/>
                  </a:ext>
                </a:extLst>
              </xdr:cNvPr>
              <xdr:cNvSpPr/>
            </xdr:nvSpPr>
            <xdr:spPr bwMode="auto">
              <a:xfrm>
                <a:off x="1200150" y="6907402"/>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5" name="Option Button 9" hidden="1">
                <a:extLst>
                  <a:ext uri="{63B3BB69-23CF-44E3-9099-C40C66FF867C}">
                    <a14:compatExt spid="_x0000_s29705"/>
                  </a:ext>
                  <a:ext uri="{FF2B5EF4-FFF2-40B4-BE49-F238E27FC236}">
                    <a16:creationId xmlns:a16="http://schemas.microsoft.com/office/drawing/2014/main" id="{00000000-0008-0000-0400-000009740000}"/>
                  </a:ext>
                </a:extLst>
              </xdr:cNvPr>
              <xdr:cNvSpPr/>
            </xdr:nvSpPr>
            <xdr:spPr bwMode="auto">
              <a:xfrm>
                <a:off x="1200150" y="7106542"/>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6" name="Option Button 10" hidden="1">
                <a:extLst>
                  <a:ext uri="{63B3BB69-23CF-44E3-9099-C40C66FF867C}">
                    <a14:compatExt spid="_x0000_s29706"/>
                  </a:ext>
                  <a:ext uri="{FF2B5EF4-FFF2-40B4-BE49-F238E27FC236}">
                    <a16:creationId xmlns:a16="http://schemas.microsoft.com/office/drawing/2014/main" id="{00000000-0008-0000-0400-00000A740000}"/>
                  </a:ext>
                </a:extLst>
              </xdr:cNvPr>
              <xdr:cNvSpPr/>
            </xdr:nvSpPr>
            <xdr:spPr bwMode="auto">
              <a:xfrm>
                <a:off x="1200150" y="7305674"/>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1154722</xdr:colOff>
          <xdr:row>44</xdr:row>
          <xdr:rowOff>22214</xdr:rowOff>
        </xdr:from>
        <xdr:to>
          <xdr:col>2</xdr:col>
          <xdr:colOff>1219362</xdr:colOff>
          <xdr:row>48</xdr:row>
          <xdr:rowOff>37032</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1602397" y="9404339"/>
              <a:ext cx="1550540" cy="776818"/>
              <a:chOff x="1154724" y="9810582"/>
              <a:chExt cx="1554772" cy="809625"/>
            </a:xfrm>
          </xdr:grpSpPr>
          <xdr:sp macro="" textlink="">
            <xdr:nvSpPr>
              <xdr:cNvPr id="29707" name="Group Box 11" hidden="1">
                <a:extLst>
                  <a:ext uri="{63B3BB69-23CF-44E3-9099-C40C66FF867C}">
                    <a14:compatExt spid="_x0000_s29707"/>
                  </a:ext>
                  <a:ext uri="{FF2B5EF4-FFF2-40B4-BE49-F238E27FC236}">
                    <a16:creationId xmlns:a16="http://schemas.microsoft.com/office/drawing/2014/main" id="{00000000-0008-0000-0400-00000B740000}"/>
                  </a:ext>
                </a:extLst>
              </xdr:cNvPr>
              <xdr:cNvSpPr/>
            </xdr:nvSpPr>
            <xdr:spPr bwMode="auto">
              <a:xfrm>
                <a:off x="1154724" y="9810582"/>
                <a:ext cx="1554772" cy="809625"/>
              </a:xfrm>
              <a:prstGeom prst="rect">
                <a:avLst/>
              </a:prstGeom>
              <a:noFill/>
              <a:ln w="9525">
                <a:miter lim="800000"/>
                <a:headEnd/>
                <a:tailEnd/>
              </a:ln>
              <a:extLst>
                <a:ext uri="{909E8E84-426E-40DD-AFC4-6F175D3DCCD1}">
                  <a14:hiddenFill>
                    <a:noFill/>
                  </a14:hiddenFill>
                </a:ext>
              </a:extLst>
            </xdr:spPr>
          </xdr:sp>
          <xdr:sp macro="" textlink="">
            <xdr:nvSpPr>
              <xdr:cNvPr id="29708" name="Option Button 12" hidden="1">
                <a:extLst>
                  <a:ext uri="{63B3BB69-23CF-44E3-9099-C40C66FF867C}">
                    <a14:compatExt spid="_x0000_s29708"/>
                  </a:ext>
                  <a:ext uri="{FF2B5EF4-FFF2-40B4-BE49-F238E27FC236}">
                    <a16:creationId xmlns:a16="http://schemas.microsoft.com/office/drawing/2014/main" id="{00000000-0008-0000-0400-00000C740000}"/>
                  </a:ext>
                </a:extLst>
              </xdr:cNvPr>
              <xdr:cNvSpPr/>
            </xdr:nvSpPr>
            <xdr:spPr bwMode="auto">
              <a:xfrm>
                <a:off x="1209675" y="9839326"/>
                <a:ext cx="256032" cy="16459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09" name="Option Button 13" hidden="1">
                <a:extLst>
                  <a:ext uri="{63B3BB69-23CF-44E3-9099-C40C66FF867C}">
                    <a14:compatExt spid="_x0000_s29709"/>
                  </a:ext>
                  <a:ext uri="{FF2B5EF4-FFF2-40B4-BE49-F238E27FC236}">
                    <a16:creationId xmlns:a16="http://schemas.microsoft.com/office/drawing/2014/main" id="{00000000-0008-0000-0400-00000D740000}"/>
                  </a:ext>
                </a:extLst>
              </xdr:cNvPr>
              <xdr:cNvSpPr/>
            </xdr:nvSpPr>
            <xdr:spPr bwMode="auto">
              <a:xfrm>
                <a:off x="1209675" y="10041128"/>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10" name="Option Button 14" hidden="1">
                <a:extLst>
                  <a:ext uri="{63B3BB69-23CF-44E3-9099-C40C66FF867C}">
                    <a14:compatExt spid="_x0000_s29710"/>
                  </a:ext>
                  <a:ext uri="{FF2B5EF4-FFF2-40B4-BE49-F238E27FC236}">
                    <a16:creationId xmlns:a16="http://schemas.microsoft.com/office/drawing/2014/main" id="{00000000-0008-0000-0400-00000E740000}"/>
                  </a:ext>
                </a:extLst>
              </xdr:cNvPr>
              <xdr:cNvSpPr/>
            </xdr:nvSpPr>
            <xdr:spPr bwMode="auto">
              <a:xfrm>
                <a:off x="1209675" y="10240263"/>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29711" name="Option Button 15" hidden="1">
                <a:extLst>
                  <a:ext uri="{63B3BB69-23CF-44E3-9099-C40C66FF867C}">
                    <a14:compatExt spid="_x0000_s29711"/>
                  </a:ext>
                  <a:ext uri="{FF2B5EF4-FFF2-40B4-BE49-F238E27FC236}">
                    <a16:creationId xmlns:a16="http://schemas.microsoft.com/office/drawing/2014/main" id="{00000000-0008-0000-0400-00000F740000}"/>
                  </a:ext>
                </a:extLst>
              </xdr:cNvPr>
              <xdr:cNvSpPr/>
            </xdr:nvSpPr>
            <xdr:spPr bwMode="auto">
              <a:xfrm>
                <a:off x="1209675" y="10439396"/>
                <a:ext cx="257175" cy="1619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4</xdr:col>
      <xdr:colOff>292099</xdr:colOff>
      <xdr:row>0</xdr:row>
      <xdr:rowOff>0</xdr:rowOff>
    </xdr:from>
    <xdr:to>
      <xdr:col>11</xdr:col>
      <xdr:colOff>12700</xdr:colOff>
      <xdr:row>1</xdr:row>
      <xdr:rowOff>787400</xdr:rowOff>
    </xdr:to>
    <xdr:pic>
      <xdr:nvPicPr>
        <xdr:cNvPr id="12" name="Picture 40">
          <a:extLst>
            <a:ext uri="{FF2B5EF4-FFF2-40B4-BE49-F238E27FC236}">
              <a16:creationId xmlns:a16="http://schemas.microsoft.com/office/drawing/2014/main" id="{00000000-0008-0000-0400-00000C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842" r="14"/>
        <a:stretch/>
      </xdr:blipFill>
      <xdr:spPr bwMode="auto">
        <a:xfrm>
          <a:off x="5397499" y="0"/>
          <a:ext cx="6591301"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21496</xdr:rowOff>
    </xdr:from>
    <xdr:to>
      <xdr:col>10</xdr:col>
      <xdr:colOff>571501</xdr:colOff>
      <xdr:row>1</xdr:row>
      <xdr:rowOff>782572</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546100" y="21496"/>
          <a:ext cx="10833101" cy="95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endParaRPr lang="en-US" sz="2000" b="0" i="0">
            <a:solidFill>
              <a:srgbClr val="0057B8"/>
            </a:solidFill>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1</xdr:col>
      <xdr:colOff>0</xdr:colOff>
      <xdr:row>222</xdr:row>
      <xdr:rowOff>12699</xdr:rowOff>
    </xdr:from>
    <xdr:to>
      <xdr:col>11</xdr:col>
      <xdr:colOff>25400</xdr:colOff>
      <xdr:row>225</xdr:row>
      <xdr:rowOff>126999</xdr:rowOff>
    </xdr:to>
    <xdr:grpSp>
      <xdr:nvGrpSpPr>
        <xdr:cNvPr id="14" name="Group 13">
          <a:extLst>
            <a:ext uri="{FF2B5EF4-FFF2-40B4-BE49-F238E27FC236}">
              <a16:creationId xmlns:a16="http://schemas.microsoft.com/office/drawing/2014/main" id="{00000000-0008-0000-0400-00000E000000}"/>
            </a:ext>
          </a:extLst>
        </xdr:cNvPr>
        <xdr:cNvGrpSpPr/>
      </xdr:nvGrpSpPr>
      <xdr:grpSpPr>
        <a:xfrm>
          <a:off x="447675" y="12519024"/>
          <a:ext cx="10036175" cy="685800"/>
          <a:chOff x="300789" y="9242579"/>
          <a:chExt cx="7772400" cy="463884"/>
        </a:xfrm>
      </xdr:grpSpPr>
      <xdr:sp macro="" textlink="">
        <xdr:nvSpPr>
          <xdr:cNvPr id="15" name="Rectangle 14">
            <a:extLst>
              <a:ext uri="{FF2B5EF4-FFF2-40B4-BE49-F238E27FC236}">
                <a16:creationId xmlns:a16="http://schemas.microsoft.com/office/drawing/2014/main" id="{00000000-0008-0000-0400-00000F000000}"/>
              </a:ext>
            </a:extLst>
          </xdr:cNvPr>
          <xdr:cNvSpPr/>
        </xdr:nvSpPr>
        <xdr:spPr>
          <a:xfrm>
            <a:off x="300789" y="9249263"/>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308643" y="9242579"/>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6283158" y="9421730"/>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EUS-13535.001 (12/25)</a:t>
            </a:r>
          </a:p>
        </xdr:txBody>
      </xdr:sp>
    </xdr:grpSp>
    <xdr:clientData/>
  </xdr:twoCellAnchor>
  <xdr:twoCellAnchor>
    <xdr:from>
      <xdr:col>1</xdr:col>
      <xdr:colOff>25400</xdr:colOff>
      <xdr:row>52</xdr:row>
      <xdr:rowOff>177800</xdr:rowOff>
    </xdr:from>
    <xdr:to>
      <xdr:col>11</xdr:col>
      <xdr:colOff>76200</xdr:colOff>
      <xdr:row>221</xdr:row>
      <xdr:rowOff>127000</xdr:rowOff>
    </xdr:to>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533400" y="11239500"/>
          <a:ext cx="11518900" cy="11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1171575</xdr:colOff>
          <xdr:row>57</xdr:row>
          <xdr:rowOff>180975</xdr:rowOff>
        </xdr:from>
        <xdr:to>
          <xdr:col>3</xdr:col>
          <xdr:colOff>0</xdr:colOff>
          <xdr:row>65</xdr:row>
          <xdr:rowOff>9525</xdr:rowOff>
        </xdr:to>
        <xdr:sp macro="" textlink="">
          <xdr:nvSpPr>
            <xdr:cNvPr id="30721" name="Group Box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58</xdr:row>
          <xdr:rowOff>180975</xdr:rowOff>
        </xdr:from>
        <xdr:to>
          <xdr:col>2</xdr:col>
          <xdr:colOff>952500</xdr:colOff>
          <xdr:row>60</xdr:row>
          <xdr:rowOff>0</xdr:rowOff>
        </xdr:to>
        <xdr:sp macro="" textlink="">
          <xdr:nvSpPr>
            <xdr:cNvPr id="30722" name="Option Button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62</xdr:row>
          <xdr:rowOff>180975</xdr:rowOff>
        </xdr:from>
        <xdr:to>
          <xdr:col>2</xdr:col>
          <xdr:colOff>942975</xdr:colOff>
          <xdr:row>64</xdr:row>
          <xdr:rowOff>0</xdr:rowOff>
        </xdr:to>
        <xdr:sp macro="" textlink="">
          <xdr:nvSpPr>
            <xdr:cNvPr id="30723" name="Option Button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1181100</xdr:colOff>
          <xdr:row>63</xdr:row>
          <xdr:rowOff>190500</xdr:rowOff>
        </xdr:from>
        <xdr:to>
          <xdr:col>2</xdr:col>
          <xdr:colOff>942975</xdr:colOff>
          <xdr:row>65</xdr:row>
          <xdr:rowOff>0</xdr:rowOff>
        </xdr:to>
        <xdr:sp macro="" textlink="">
          <xdr:nvSpPr>
            <xdr:cNvPr id="30724" name="Option Button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5</xdr:col>
      <xdr:colOff>63500</xdr:colOff>
      <xdr:row>0</xdr:row>
      <xdr:rowOff>0</xdr:rowOff>
    </xdr:from>
    <xdr:to>
      <xdr:col>11</xdr:col>
      <xdr:colOff>25398</xdr:colOff>
      <xdr:row>1</xdr:row>
      <xdr:rowOff>800100</xdr:rowOff>
    </xdr:to>
    <xdr:pic>
      <xdr:nvPicPr>
        <xdr:cNvPr id="9" name="Picture 40">
          <a:extLst>
            <a:ext uri="{FF2B5EF4-FFF2-40B4-BE49-F238E27FC236}">
              <a16:creationId xmlns:a16="http://schemas.microsoft.com/office/drawing/2014/main" id="{00000000-0008-0000-0500-000009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027" r="-78"/>
        <a:stretch/>
      </xdr:blipFill>
      <xdr:spPr bwMode="auto">
        <a:xfrm>
          <a:off x="6654800" y="0"/>
          <a:ext cx="6578598"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21496</xdr:rowOff>
    </xdr:from>
    <xdr:to>
      <xdr:col>9</xdr:col>
      <xdr:colOff>393700</xdr:colOff>
      <xdr:row>1</xdr:row>
      <xdr:rowOff>795272</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546100" y="21496"/>
          <a:ext cx="10833100" cy="951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2000" b="1" i="0">
              <a:solidFill>
                <a:srgbClr val="0057B8"/>
              </a:solidFill>
              <a:latin typeface="Arial" panose="020B0604020202020204" pitchFamily="34" charset="0"/>
              <a:ea typeface="Verdana" panose="020B0604030504040204" pitchFamily="34" charset="0"/>
              <a:cs typeface="Arial" panose="020B0604020202020204" pitchFamily="34" charset="0"/>
            </a:rPr>
            <a:t>SALARIED/VARIABLE INCOME CALCULATOR</a:t>
          </a:r>
          <a:endParaRPr lang="en-US" sz="2000" b="0" i="0">
            <a:solidFill>
              <a:srgbClr val="0057B8"/>
            </a:solidFill>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1</xdr:col>
      <xdr:colOff>0</xdr:colOff>
      <xdr:row>73</xdr:row>
      <xdr:rowOff>12700</xdr:rowOff>
    </xdr:from>
    <xdr:to>
      <xdr:col>10</xdr:col>
      <xdr:colOff>1155700</xdr:colOff>
      <xdr:row>76</xdr:row>
      <xdr:rowOff>127000</xdr:rowOff>
    </xdr:to>
    <xdr:grpSp>
      <xdr:nvGrpSpPr>
        <xdr:cNvPr id="11" name="Group 10">
          <a:extLst>
            <a:ext uri="{FF2B5EF4-FFF2-40B4-BE49-F238E27FC236}">
              <a16:creationId xmlns:a16="http://schemas.microsoft.com/office/drawing/2014/main" id="{00000000-0008-0000-0500-00000B000000}"/>
            </a:ext>
          </a:extLst>
        </xdr:cNvPr>
        <xdr:cNvGrpSpPr/>
      </xdr:nvGrpSpPr>
      <xdr:grpSpPr>
        <a:xfrm>
          <a:off x="447675" y="6575425"/>
          <a:ext cx="11099800" cy="714375"/>
          <a:chOff x="300789" y="9388617"/>
          <a:chExt cx="7772400" cy="463884"/>
        </a:xfrm>
      </xdr:grpSpPr>
      <xdr:sp macro="" textlink="">
        <xdr:nvSpPr>
          <xdr:cNvPr id="12" name="Rectangle 11">
            <a:extLst>
              <a:ext uri="{FF2B5EF4-FFF2-40B4-BE49-F238E27FC236}">
                <a16:creationId xmlns:a16="http://schemas.microsoft.com/office/drawing/2014/main" id="{00000000-0008-0000-0500-00000C000000}"/>
              </a:ext>
            </a:extLst>
          </xdr:cNvPr>
          <xdr:cNvSpPr/>
        </xdr:nvSpPr>
        <xdr:spPr>
          <a:xfrm>
            <a:off x="300789" y="9395301"/>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308643" y="9388617"/>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6283158" y="9567768"/>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EUS-13535.001 (12/25)</a:t>
            </a:r>
          </a:p>
        </xdr:txBody>
      </xdr:sp>
    </xdr:grpSp>
    <xdr:clientData/>
  </xdr:twoCellAnchor>
  <xdr:twoCellAnchor>
    <xdr:from>
      <xdr:col>1</xdr:col>
      <xdr:colOff>38100</xdr:colOff>
      <xdr:row>68</xdr:row>
      <xdr:rowOff>165101</xdr:rowOff>
    </xdr:from>
    <xdr:to>
      <xdr:col>10</xdr:col>
      <xdr:colOff>1143000</xdr:colOff>
      <xdr:row>72</xdr:row>
      <xdr:rowOff>101601</xdr:rowOff>
    </xdr:to>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546100" y="5156201"/>
          <a:ext cx="1263650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4.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vmlDrawing" Target="../drawings/vmlDrawing5.v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drawing" Target="../drawings/drawing5.xml"/><Relationship Id="rId16" Type="http://schemas.openxmlformats.org/officeDocument/2006/relationships/ctrlProp" Target="../ctrlProps/ctrlProp74.xml"/><Relationship Id="rId1" Type="http://schemas.openxmlformats.org/officeDocument/2006/relationships/printerSettings" Target="../printerSettings/printerSettings5.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6.vml"/><Relationship Id="rId7" Type="http://schemas.openxmlformats.org/officeDocument/2006/relationships/ctrlProp" Target="../ctrlProps/ctrlProp8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79.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23FC-FFB9-4F57-A78F-7D3C8C41849B}">
  <sheetPr codeName="Sheet1">
    <pageSetUpPr fitToPage="1"/>
  </sheetPr>
  <dimension ref="A1:BA209"/>
  <sheetViews>
    <sheetView showGridLines="0" tabSelected="1" zoomScaleNormal="100" workbookViewId="0">
      <selection activeCell="H31" sqref="H31"/>
    </sheetView>
  </sheetViews>
  <sheetFormatPr defaultColWidth="8.85546875" defaultRowHeight="0" customHeight="1" zeroHeight="1" x14ac:dyDescent="0.2"/>
  <cols>
    <col min="1" max="1" width="6.7109375" style="1" customWidth="1"/>
    <col min="2" max="2" width="22.28515625" style="1" customWidth="1"/>
    <col min="3" max="3" width="18.42578125" style="1" customWidth="1"/>
    <col min="4" max="4" width="21.42578125" style="1" bestFit="1" customWidth="1"/>
    <col min="5" max="5" width="12" style="1" customWidth="1"/>
    <col min="6" max="6" width="8.28515625" style="1" customWidth="1"/>
    <col min="7" max="7" width="14.28515625" style="1" customWidth="1"/>
    <col min="8" max="8" width="12.7109375" style="1" customWidth="1"/>
    <col min="9" max="9" width="22.28515625" style="1" customWidth="1"/>
    <col min="10" max="10" width="18.42578125" style="1" customWidth="1"/>
    <col min="11" max="11" width="21.42578125" style="1" customWidth="1"/>
    <col min="12" max="12" width="9.140625" style="1" customWidth="1"/>
    <col min="13" max="13" width="33.85546875" style="1" bestFit="1" customWidth="1"/>
    <col min="14" max="14" width="6.42578125" style="1" customWidth="1"/>
    <col min="15" max="15" width="17.42578125" style="1" customWidth="1"/>
    <col min="16" max="16384" width="8.85546875" style="1"/>
  </cols>
  <sheetData>
    <row r="1" spans="1:53" ht="15" customHeight="1" x14ac:dyDescent="0.2">
      <c r="B1" s="173"/>
      <c r="C1" s="173"/>
      <c r="D1" s="173"/>
      <c r="E1" s="173"/>
      <c r="F1" s="173"/>
      <c r="G1" s="173"/>
      <c r="H1" s="173"/>
      <c r="I1" s="173"/>
      <c r="J1" s="173"/>
      <c r="K1" s="173"/>
    </row>
    <row r="2" spans="1:53" ht="75.95" customHeight="1" x14ac:dyDescent="0.2">
      <c r="B2" s="173"/>
      <c r="C2" s="173"/>
      <c r="D2" s="173"/>
      <c r="E2" s="173"/>
      <c r="F2" s="173"/>
      <c r="G2" s="173"/>
      <c r="H2" s="173"/>
      <c r="I2" s="173"/>
      <c r="J2" s="173"/>
      <c r="K2" s="173"/>
    </row>
    <row r="3" spans="1:53" ht="15" customHeight="1" x14ac:dyDescent="0.25">
      <c r="B3" s="208">
        <f>C15</f>
        <v>0</v>
      </c>
      <c r="C3" s="208"/>
      <c r="D3" s="208"/>
      <c r="E3" s="198" t="s">
        <v>0</v>
      </c>
      <c r="F3" s="198"/>
      <c r="G3" s="198"/>
      <c r="H3" s="198"/>
      <c r="I3" s="208">
        <f>'Borrower 2 Income'!C6</f>
        <v>0</v>
      </c>
      <c r="J3" s="208"/>
      <c r="K3" s="208"/>
    </row>
    <row r="4" spans="1:53" ht="15" customHeight="1" x14ac:dyDescent="0.2">
      <c r="B4" s="209" t="s">
        <v>1</v>
      </c>
      <c r="C4" s="209"/>
      <c r="D4" s="154">
        <f>C34</f>
        <v>0</v>
      </c>
      <c r="E4" s="198"/>
      <c r="F4" s="198"/>
      <c r="G4" s="198"/>
      <c r="H4" s="198"/>
      <c r="I4" s="221" t="s">
        <v>1</v>
      </c>
      <c r="J4" s="221"/>
      <c r="K4" s="154">
        <f>'Borrower 2 Income'!C25</f>
        <v>0</v>
      </c>
    </row>
    <row r="5" spans="1:53" ht="15" customHeight="1" x14ac:dyDescent="0.2">
      <c r="B5" s="209" t="s">
        <v>2</v>
      </c>
      <c r="C5" s="209"/>
      <c r="D5" s="154">
        <f>C48</f>
        <v>0</v>
      </c>
      <c r="E5" s="198"/>
      <c r="F5" s="198"/>
      <c r="G5" s="198"/>
      <c r="H5" s="198"/>
      <c r="I5" s="207" t="s">
        <v>2</v>
      </c>
      <c r="J5" s="207"/>
      <c r="K5" s="155">
        <f>'Borrower 2 Income'!C39</f>
        <v>0</v>
      </c>
    </row>
    <row r="6" spans="1:53" ht="15" customHeight="1" x14ac:dyDescent="0.2">
      <c r="B6" s="209" t="s">
        <v>3</v>
      </c>
      <c r="C6" s="209"/>
      <c r="D6" s="154">
        <f>C62</f>
        <v>0</v>
      </c>
      <c r="E6" s="198"/>
      <c r="F6" s="198"/>
      <c r="G6" s="198"/>
      <c r="H6" s="198"/>
      <c r="I6" s="209" t="s">
        <v>3</v>
      </c>
      <c r="J6" s="209"/>
      <c r="K6" s="154">
        <f>'Borrower 2 Income'!C53</f>
        <v>0</v>
      </c>
    </row>
    <row r="7" spans="1:53" ht="15" customHeight="1" x14ac:dyDescent="0.2">
      <c r="B7" s="209" t="s">
        <v>4</v>
      </c>
      <c r="C7" s="209"/>
      <c r="D7" s="154">
        <f>'B1 Other Income'!D51</f>
        <v>0</v>
      </c>
      <c r="E7" s="198"/>
      <c r="F7" s="198"/>
      <c r="G7" s="198"/>
      <c r="H7" s="198"/>
      <c r="I7" s="209" t="s">
        <v>4</v>
      </c>
      <c r="J7" s="209"/>
      <c r="K7" s="154">
        <f>'B2 Other Income'!D52</f>
        <v>0</v>
      </c>
    </row>
    <row r="8" spans="1:53" ht="15" customHeight="1" x14ac:dyDescent="0.2">
      <c r="B8" s="209" t="s">
        <v>5</v>
      </c>
      <c r="C8" s="209"/>
      <c r="D8" s="154">
        <f>'B1 Non-Taxable Income'!C68</f>
        <v>0</v>
      </c>
      <c r="E8" s="198"/>
      <c r="F8" s="198"/>
      <c r="G8" s="198"/>
      <c r="H8" s="198"/>
      <c r="I8" s="209" t="s">
        <v>5</v>
      </c>
      <c r="J8" s="209"/>
      <c r="K8" s="154">
        <f>'B2 Non-Taxable Income'!C67</f>
        <v>0</v>
      </c>
    </row>
    <row r="9" spans="1:53" ht="15" customHeight="1" x14ac:dyDescent="0.25">
      <c r="B9" s="222" t="s">
        <v>6</v>
      </c>
      <c r="C9" s="222"/>
      <c r="D9" s="154">
        <f>D4+D5+D6+D7+D8</f>
        <v>0</v>
      </c>
      <c r="E9" s="198"/>
      <c r="F9" s="198"/>
      <c r="G9" s="198"/>
      <c r="H9" s="198"/>
      <c r="I9" s="222" t="s">
        <v>6</v>
      </c>
      <c r="J9" s="222"/>
      <c r="K9" s="154">
        <f>K4+K5+K6+K7+K8</f>
        <v>0</v>
      </c>
    </row>
    <row r="10" spans="1:53" ht="15" customHeight="1" x14ac:dyDescent="0.2">
      <c r="B10" s="36"/>
      <c r="C10" s="156"/>
      <c r="D10" s="156"/>
      <c r="E10" s="36"/>
      <c r="F10" s="156"/>
      <c r="G10" s="156"/>
      <c r="H10" s="156"/>
      <c r="I10" s="156"/>
      <c r="J10" s="156"/>
      <c r="K10" s="156"/>
    </row>
    <row r="11" spans="1:53" s="48" customFormat="1" ht="21" customHeight="1" x14ac:dyDescent="0.25">
      <c r="B11" s="219" t="s">
        <v>7</v>
      </c>
      <c r="C11" s="219"/>
      <c r="D11" s="219"/>
      <c r="E11" s="219"/>
      <c r="F11" s="219"/>
      <c r="G11" s="219"/>
      <c r="H11" s="219"/>
      <c r="I11" s="219"/>
      <c r="J11" s="220">
        <f>+D9+K9</f>
        <v>0</v>
      </c>
      <c r="K11" s="220"/>
    </row>
    <row r="12" spans="1:53" s="48" customFormat="1" ht="15" customHeight="1" x14ac:dyDescent="0.25">
      <c r="A12" s="46"/>
      <c r="B12" s="206" t="s">
        <v>8</v>
      </c>
      <c r="C12" s="206"/>
      <c r="D12" s="206"/>
      <c r="E12" s="206"/>
      <c r="F12" s="206"/>
      <c r="G12" s="206"/>
      <c r="H12" s="206"/>
      <c r="I12" s="206"/>
      <c r="J12" s="206"/>
      <c r="K12" s="206"/>
      <c r="L12" s="96"/>
      <c r="M12" s="178"/>
      <c r="N12" s="178"/>
      <c r="O12" s="178"/>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row>
    <row r="13" spans="1:53" s="48" customFormat="1" ht="15" customHeight="1" x14ac:dyDescent="0.25">
      <c r="A13" s="46"/>
      <c r="B13" s="206"/>
      <c r="C13" s="206"/>
      <c r="D13" s="206"/>
      <c r="E13" s="206"/>
      <c r="F13" s="206"/>
      <c r="G13" s="206"/>
      <c r="H13" s="206"/>
      <c r="I13" s="206"/>
      <c r="J13" s="206"/>
      <c r="K13" s="206"/>
      <c r="L13" s="3"/>
      <c r="M13" s="178"/>
      <c r="N13" s="178"/>
      <c r="O13" s="178"/>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row>
    <row r="14" spans="1:53" ht="15.75" x14ac:dyDescent="0.25">
      <c r="A14" s="2"/>
      <c r="B14" s="5"/>
      <c r="C14" s="5"/>
      <c r="D14" s="5"/>
      <c r="E14" s="5"/>
      <c r="F14" s="5"/>
      <c r="G14" s="5"/>
      <c r="H14" s="5"/>
      <c r="I14" s="5"/>
      <c r="J14" s="5"/>
      <c r="K14" s="5"/>
      <c r="L14" s="5"/>
      <c r="M14" s="183"/>
      <c r="N14" s="183"/>
      <c r="O14" s="183"/>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t="15" x14ac:dyDescent="0.25">
      <c r="A15" s="2"/>
      <c r="B15" s="6" t="s">
        <v>9</v>
      </c>
      <c r="C15" s="223"/>
      <c r="D15" s="223"/>
      <c r="E15" s="97"/>
      <c r="F15" s="97"/>
      <c r="G15" s="5"/>
      <c r="H15" s="224" t="s">
        <v>10</v>
      </c>
      <c r="I15" s="224"/>
      <c r="J15" s="200"/>
      <c r="K15" s="201"/>
      <c r="L15" s="5"/>
      <c r="M15" s="184"/>
      <c r="N15" s="184"/>
      <c r="O15" s="98"/>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t="15" x14ac:dyDescent="0.25">
      <c r="A16" s="2"/>
      <c r="B16" s="6" t="s">
        <v>11</v>
      </c>
      <c r="C16" s="202"/>
      <c r="D16" s="203"/>
      <c r="E16" s="97"/>
      <c r="F16" s="97"/>
      <c r="G16" s="5"/>
      <c r="H16" s="6" t="s">
        <v>12</v>
      </c>
      <c r="I16" s="5"/>
      <c r="J16" s="204"/>
      <c r="K16" s="204"/>
      <c r="L16" s="5"/>
      <c r="M16" s="184"/>
      <c r="N16" s="184"/>
      <c r="O16" s="98"/>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t="14.25" x14ac:dyDescent="0.2">
      <c r="A17" s="2"/>
      <c r="B17" s="5"/>
      <c r="C17" s="5"/>
      <c r="D17" s="5"/>
      <c r="E17" s="5"/>
      <c r="F17" s="5"/>
      <c r="G17" s="5"/>
      <c r="H17" s="5"/>
      <c r="I17" s="5"/>
      <c r="J17" s="5"/>
      <c r="K17" s="5"/>
      <c r="L17" s="5"/>
      <c r="M17" s="184"/>
      <c r="N17" s="184"/>
      <c r="O17" s="98"/>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s="48" customFormat="1" ht="18" x14ac:dyDescent="0.25">
      <c r="A18" s="46"/>
      <c r="B18" s="206" t="s">
        <v>13</v>
      </c>
      <c r="C18" s="198"/>
      <c r="D18" s="198"/>
      <c r="E18" s="198"/>
      <c r="F18" s="198"/>
      <c r="G18" s="198"/>
      <c r="H18" s="198"/>
      <c r="I18" s="198"/>
      <c r="J18" s="198"/>
      <c r="K18" s="198"/>
      <c r="L18" s="99"/>
      <c r="M18" s="205"/>
      <c r="N18" s="205"/>
      <c r="O18" s="101"/>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row>
    <row r="19" spans="1:53" ht="15.75" x14ac:dyDescent="0.25">
      <c r="A19" s="2"/>
      <c r="B19" s="36"/>
      <c r="C19" s="36"/>
      <c r="D19" s="36"/>
      <c r="E19" s="36"/>
      <c r="F19" s="36"/>
      <c r="G19" s="36"/>
      <c r="H19" s="36"/>
      <c r="I19" s="36"/>
      <c r="J19" s="36"/>
      <c r="K19" s="36"/>
      <c r="L19" s="5"/>
      <c r="M19" s="182"/>
      <c r="N19" s="182"/>
      <c r="O19" s="98"/>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s="48" customFormat="1" ht="21" customHeight="1" x14ac:dyDescent="0.25">
      <c r="A20" s="46"/>
      <c r="B20" s="167" t="s">
        <v>14</v>
      </c>
      <c r="C20" s="47"/>
      <c r="D20" s="157"/>
      <c r="E20" s="158"/>
      <c r="F20" s="159"/>
      <c r="G20" s="47"/>
      <c r="H20" s="47"/>
      <c r="I20" s="47"/>
      <c r="J20" s="47"/>
      <c r="K20" s="47"/>
      <c r="L20" s="47"/>
      <c r="M20" s="100"/>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row>
    <row r="21" spans="1:53" ht="16.5" thickBot="1" x14ac:dyDescent="0.3">
      <c r="A21" s="2"/>
      <c r="B21" s="105"/>
      <c r="C21" s="5"/>
      <c r="D21" s="106"/>
      <c r="E21" s="21"/>
      <c r="F21" s="104"/>
      <c r="G21" s="5"/>
      <c r="H21" s="5"/>
      <c r="I21" s="5"/>
      <c r="J21" s="5"/>
      <c r="K21" s="5"/>
      <c r="L21" s="5"/>
      <c r="M21" s="183"/>
      <c r="N21" s="183"/>
      <c r="O21" s="183"/>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t="15" thickBot="1" x14ac:dyDescent="0.25">
      <c r="A22" s="2"/>
      <c r="B22" s="107">
        <v>10</v>
      </c>
      <c r="C22" s="108"/>
      <c r="D22" s="109" t="s">
        <v>15</v>
      </c>
      <c r="E22" s="110"/>
      <c r="F22" s="111"/>
      <c r="G22" s="112" t="s">
        <v>16</v>
      </c>
      <c r="H22" s="112"/>
      <c r="I22" s="113" t="s">
        <v>17</v>
      </c>
      <c r="J22" s="114">
        <f>C22/12</f>
        <v>0</v>
      </c>
      <c r="K22" s="76" t="s">
        <v>18</v>
      </c>
      <c r="L22" s="5"/>
      <c r="M22" s="184"/>
      <c r="N22" s="184"/>
      <c r="O22" s="98"/>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t="15" thickBot="1" x14ac:dyDescent="0.25">
      <c r="A23" s="2"/>
      <c r="B23" s="116">
        <v>41</v>
      </c>
      <c r="C23" s="73"/>
      <c r="D23" s="5" t="s">
        <v>19</v>
      </c>
      <c r="E23" s="5"/>
      <c r="F23" s="5"/>
      <c r="G23" s="5" t="s">
        <v>20</v>
      </c>
      <c r="H23" s="5"/>
      <c r="I23" s="117" t="s">
        <v>17</v>
      </c>
      <c r="J23" s="77">
        <f>C23</f>
        <v>0</v>
      </c>
      <c r="K23" s="76" t="s">
        <v>18</v>
      </c>
      <c r="L23" s="5"/>
      <c r="M23" s="207"/>
      <c r="N23" s="207"/>
      <c r="O23" s="120"/>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ht="15" thickBot="1" x14ac:dyDescent="0.25">
      <c r="A24" s="2"/>
      <c r="B24" s="116"/>
      <c r="C24" s="73"/>
      <c r="D24" s="5" t="s">
        <v>21</v>
      </c>
      <c r="E24" s="5"/>
      <c r="F24" s="5"/>
      <c r="G24" s="5" t="s">
        <v>22</v>
      </c>
      <c r="H24" s="5"/>
      <c r="I24" s="121" t="s">
        <v>17</v>
      </c>
      <c r="J24" s="77">
        <f>((C24*26)/12)</f>
        <v>0</v>
      </c>
      <c r="K24" s="76" t="s">
        <v>18</v>
      </c>
      <c r="L24" s="5"/>
      <c r="M24" s="184"/>
      <c r="N24" s="184"/>
      <c r="O24" s="98"/>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ht="15" thickBot="1" x14ac:dyDescent="0.25">
      <c r="A25" s="2"/>
      <c r="B25" s="116"/>
      <c r="C25" s="73"/>
      <c r="D25" s="5" t="s">
        <v>23</v>
      </c>
      <c r="E25" s="5"/>
      <c r="F25" s="5"/>
      <c r="G25" s="5" t="s">
        <v>24</v>
      </c>
      <c r="H25" s="5"/>
      <c r="I25" s="5" t="s">
        <v>17</v>
      </c>
      <c r="J25" s="77">
        <f>(C25*24)/12</f>
        <v>0</v>
      </c>
      <c r="K25" s="76" t="s">
        <v>18</v>
      </c>
      <c r="L25" s="5"/>
      <c r="M25" s="184"/>
      <c r="N25" s="184"/>
      <c r="O25" s="98"/>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ht="15" thickBot="1" x14ac:dyDescent="0.25">
      <c r="A26" s="2"/>
      <c r="B26" s="116"/>
      <c r="C26" s="73"/>
      <c r="D26" s="5" t="s">
        <v>25</v>
      </c>
      <c r="E26" s="5"/>
      <c r="F26" s="5"/>
      <c r="G26" s="5" t="s">
        <v>26</v>
      </c>
      <c r="H26" s="5"/>
      <c r="I26" s="121" t="s">
        <v>17</v>
      </c>
      <c r="J26" s="77">
        <f>(C26*52)/12</f>
        <v>0</v>
      </c>
      <c r="K26" s="76" t="s">
        <v>18</v>
      </c>
      <c r="L26" s="5"/>
      <c r="M26" s="184"/>
      <c r="N26" s="184"/>
      <c r="O26" s="98"/>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t="16.5" thickBot="1" x14ac:dyDescent="0.3">
      <c r="A27" s="2"/>
      <c r="B27" s="116"/>
      <c r="C27" s="108"/>
      <c r="D27" s="5" t="s">
        <v>27</v>
      </c>
      <c r="E27" s="5"/>
      <c r="F27" s="75"/>
      <c r="G27" s="79" t="s">
        <v>28</v>
      </c>
      <c r="H27" s="50" t="s">
        <v>29</v>
      </c>
      <c r="I27" s="123" t="s">
        <v>17</v>
      </c>
      <c r="J27" s="114">
        <f>((F27*C27)*52)/12</f>
        <v>0</v>
      </c>
      <c r="K27" s="76" t="s">
        <v>18</v>
      </c>
      <c r="L27" s="5"/>
      <c r="M27" s="182"/>
      <c r="N27" s="182"/>
      <c r="O27" s="98"/>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ht="15" thickBot="1" x14ac:dyDescent="0.25">
      <c r="A28" s="2"/>
      <c r="B28" s="139" t="s">
        <v>30</v>
      </c>
      <c r="C28" s="160" t="s">
        <v>31</v>
      </c>
      <c r="D28" s="168" t="s">
        <v>32</v>
      </c>
      <c r="E28" s="161"/>
      <c r="F28" s="162"/>
      <c r="H28" s="5"/>
      <c r="I28" s="5"/>
      <c r="J28" s="5"/>
      <c r="K28" s="5"/>
      <c r="L28" s="5"/>
      <c r="M28" s="8"/>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t="15" thickBot="1" x14ac:dyDescent="0.25">
      <c r="A29" s="2"/>
      <c r="B29" s="128" t="s">
        <v>33</v>
      </c>
      <c r="C29" s="129">
        <f>D29+E29+F29</f>
        <v>0</v>
      </c>
      <c r="D29" s="163"/>
      <c r="E29" s="131"/>
      <c r="F29" s="132"/>
      <c r="H29" s="75"/>
      <c r="I29" s="133" t="s">
        <v>34</v>
      </c>
      <c r="J29" s="138">
        <f>IF(H29=0,0,C29/H29)</f>
        <v>0</v>
      </c>
      <c r="K29" s="76" t="s">
        <v>35</v>
      </c>
      <c r="L29" s="5"/>
      <c r="M29" s="180"/>
      <c r="N29" s="180"/>
      <c r="O29" s="181"/>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t="15" thickBot="1" x14ac:dyDescent="0.25">
      <c r="A30" s="2"/>
      <c r="B30" s="116"/>
      <c r="C30" s="73"/>
      <c r="D30" s="32" t="s">
        <v>36</v>
      </c>
      <c r="E30" s="78"/>
      <c r="F30" s="5"/>
      <c r="G30" s="1" t="s">
        <v>31</v>
      </c>
      <c r="H30" s="75"/>
      <c r="I30" s="133" t="s">
        <v>34</v>
      </c>
      <c r="J30" s="138">
        <f>IF(H30=0,0,((C29+C30)/(H29+H30)))</f>
        <v>0</v>
      </c>
      <c r="K30" s="76" t="s">
        <v>37</v>
      </c>
      <c r="L30" s="5"/>
      <c r="M30" s="180"/>
      <c r="N30" s="180"/>
      <c r="O30" s="181"/>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t="15.75" customHeight="1" thickBot="1" x14ac:dyDescent="0.25">
      <c r="A31" s="2"/>
      <c r="B31" s="116">
        <v>45</v>
      </c>
      <c r="C31" s="73"/>
      <c r="D31" s="134" t="s">
        <v>36</v>
      </c>
      <c r="E31" s="78"/>
      <c r="F31" s="5"/>
      <c r="H31" s="75"/>
      <c r="I31" s="133" t="s">
        <v>34</v>
      </c>
      <c r="J31" s="77">
        <f>IF(H31=0,0,((C29+C30+C31)/(H29+H30+H31)))</f>
        <v>0</v>
      </c>
      <c r="K31" s="76" t="s">
        <v>38</v>
      </c>
      <c r="L31" s="5"/>
      <c r="M31" s="180"/>
      <c r="N31" s="180"/>
      <c r="O31" s="181"/>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t="15.75" customHeight="1" thickBot="1" x14ac:dyDescent="0.25">
      <c r="A32" s="2"/>
      <c r="B32" s="135"/>
      <c r="C32" s="84" t="s">
        <v>39</v>
      </c>
      <c r="D32" s="5"/>
      <c r="E32" s="5"/>
      <c r="F32" s="5"/>
      <c r="G32" s="5"/>
      <c r="H32" s="5"/>
      <c r="I32" s="5"/>
      <c r="J32" s="5"/>
      <c r="K32" s="5"/>
      <c r="L32" s="5"/>
      <c r="M32" s="8"/>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t="16.5" customHeight="1" thickBot="1" x14ac:dyDescent="0.25">
      <c r="A33" s="2"/>
      <c r="B33" s="5"/>
      <c r="C33" s="5"/>
      <c r="D33" s="5"/>
      <c r="E33" s="5"/>
      <c r="F33" s="5"/>
      <c r="G33" s="5"/>
      <c r="H33" s="5"/>
      <c r="I33" s="5"/>
      <c r="J33" s="5"/>
      <c r="K33" s="5"/>
      <c r="L33" s="5"/>
      <c r="M33" s="179"/>
      <c r="N33" s="179"/>
      <c r="O33" s="98"/>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t="15.75" customHeight="1" thickBot="1" x14ac:dyDescent="0.25">
      <c r="A34" s="2"/>
      <c r="B34" s="5"/>
      <c r="C34" s="85">
        <f>IF(B22=1,J22, IF(B22=2,J23, IF(B22=3,J24, IF(B22=4,J25, IF(B22=5,J26, IF(B22=6,J27, IF(B22=7,J29, IF(B22=8,J30, IF(B22=9,J31,0)))))))))</f>
        <v>0</v>
      </c>
      <c r="D34" s="187" t="s">
        <v>40</v>
      </c>
      <c r="E34" s="188"/>
      <c r="F34" s="189"/>
      <c r="G34" s="190"/>
      <c r="H34" s="190"/>
      <c r="I34" s="190"/>
      <c r="J34" s="191"/>
      <c r="K34" s="191"/>
      <c r="L34" s="5"/>
      <c r="M34" s="179"/>
      <c r="N34" s="179"/>
      <c r="O34" s="98"/>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t="41.25" customHeight="1" x14ac:dyDescent="0.2">
      <c r="A35" s="2"/>
      <c r="B35" s="5"/>
      <c r="C35" s="5"/>
      <c r="D35" s="5"/>
      <c r="E35" s="5"/>
      <c r="F35" s="5"/>
      <c r="G35" s="5"/>
      <c r="H35" s="5"/>
      <c r="I35" s="5"/>
      <c r="J35" s="5"/>
      <c r="K35" s="5"/>
      <c r="L35" s="5"/>
      <c r="M35" s="174"/>
      <c r="N35" s="174"/>
      <c r="O35" s="175"/>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t="15" customHeight="1" x14ac:dyDescent="0.2">
      <c r="A36" s="2"/>
      <c r="B36" s="36"/>
      <c r="C36" s="36"/>
      <c r="D36" s="36"/>
      <c r="E36" s="36"/>
      <c r="F36" s="36"/>
      <c r="G36" s="36"/>
      <c r="H36" s="36"/>
      <c r="I36" s="36"/>
      <c r="J36" s="36"/>
      <c r="K36" s="36"/>
      <c r="L36" s="14"/>
      <c r="M36" s="174"/>
      <c r="N36" s="174"/>
      <c r="O36" s="175"/>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s="48" customFormat="1" ht="21" customHeight="1" x14ac:dyDescent="0.25">
      <c r="A37" s="46"/>
      <c r="B37" s="167" t="s">
        <v>41</v>
      </c>
      <c r="C37" s="47"/>
      <c r="D37" s="198" t="s">
        <v>42</v>
      </c>
      <c r="E37" s="199"/>
      <c r="F37" s="199"/>
      <c r="G37" s="199"/>
      <c r="H37" s="47"/>
      <c r="I37" s="47"/>
      <c r="J37" s="47"/>
      <c r="K37" s="47"/>
      <c r="L37" s="47"/>
      <c r="M37" s="176"/>
      <c r="N37" s="176"/>
      <c r="O37" s="101"/>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row>
    <row r="38" spans="1:53" ht="15" thickBot="1" x14ac:dyDescent="0.25">
      <c r="A38" s="2"/>
      <c r="B38" s="5"/>
      <c r="C38" s="5"/>
      <c r="D38" s="5"/>
      <c r="E38" s="5"/>
      <c r="F38" s="5"/>
      <c r="G38" s="5"/>
      <c r="H38" s="5"/>
      <c r="I38" s="5"/>
      <c r="J38" s="5"/>
      <c r="K38" s="5"/>
      <c r="L38" s="5"/>
      <c r="M38" s="177"/>
      <c r="N38" s="177"/>
      <c r="O38" s="98"/>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ht="15" thickBot="1" x14ac:dyDescent="0.25">
      <c r="A39" s="2"/>
      <c r="B39" s="45">
        <v>4</v>
      </c>
      <c r="C39" s="73"/>
      <c r="D39" s="136" t="s">
        <v>43</v>
      </c>
      <c r="E39" s="113"/>
      <c r="F39" s="137"/>
      <c r="G39" s="75"/>
      <c r="H39" s="76" t="s">
        <v>34</v>
      </c>
      <c r="I39" s="5"/>
      <c r="J39" s="77">
        <f>IF(G39=0,0,C39/G39)</f>
        <v>0</v>
      </c>
      <c r="K39" s="76" t="s">
        <v>18</v>
      </c>
      <c r="L39" s="5"/>
      <c r="M39" s="5"/>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ht="15" thickBot="1" x14ac:dyDescent="0.25">
      <c r="A40" s="2"/>
      <c r="B40" s="5"/>
      <c r="C40" s="73"/>
      <c r="D40" s="5" t="s">
        <v>44</v>
      </c>
      <c r="E40" s="5"/>
      <c r="F40" s="5"/>
      <c r="G40" s="75"/>
      <c r="H40" s="76" t="s">
        <v>34</v>
      </c>
      <c r="I40" s="5"/>
      <c r="J40" s="77">
        <f>IF(G40=0,0,C40/G40)</f>
        <v>0</v>
      </c>
      <c r="K40" s="76" t="s">
        <v>18</v>
      </c>
      <c r="L40" s="5"/>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15" thickBot="1" x14ac:dyDescent="0.25">
      <c r="A41" s="2"/>
      <c r="B41" s="5"/>
      <c r="C41" s="73"/>
      <c r="D41" s="185" t="s">
        <v>45</v>
      </c>
      <c r="E41" s="186"/>
      <c r="F41" s="123"/>
      <c r="G41" s="75"/>
      <c r="H41" s="76" t="s">
        <v>34</v>
      </c>
      <c r="I41" s="5"/>
      <c r="J41" s="77">
        <f>IF(G41=0,0,C41/G41)</f>
        <v>0</v>
      </c>
      <c r="K41" s="76" t="s">
        <v>18</v>
      </c>
      <c r="L41" s="5"/>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ht="15" thickBot="1" x14ac:dyDescent="0.25">
      <c r="A42" s="2"/>
      <c r="B42" s="5"/>
      <c r="C42" s="5"/>
      <c r="D42" s="5"/>
      <c r="E42" s="5"/>
      <c r="F42" s="5"/>
      <c r="G42" s="5"/>
      <c r="H42" s="5"/>
      <c r="I42" s="5"/>
      <c r="J42" s="5"/>
      <c r="K42" s="5"/>
      <c r="L42" s="5"/>
      <c r="M42" s="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ht="15.75" customHeight="1" thickBot="1" x14ac:dyDescent="0.25">
      <c r="A43" s="2"/>
      <c r="B43" s="139" t="s">
        <v>30</v>
      </c>
      <c r="C43" s="129">
        <f>J39</f>
        <v>0</v>
      </c>
      <c r="D43" s="81" t="s">
        <v>46</v>
      </c>
      <c r="E43" s="5"/>
      <c r="F43" s="5"/>
      <c r="G43" s="5"/>
      <c r="H43" s="196"/>
      <c r="I43" s="196"/>
      <c r="J43" s="196"/>
      <c r="K43" s="196"/>
      <c r="L43" s="5"/>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t="15" thickBot="1" x14ac:dyDescent="0.25">
      <c r="A44" s="2"/>
      <c r="B44" s="128" t="s">
        <v>33</v>
      </c>
      <c r="C44" s="129">
        <f>IF(G40=0,0,SUM(C39:C40)/SUM(G39:G40))</f>
        <v>0</v>
      </c>
      <c r="D44" s="82" t="s">
        <v>37</v>
      </c>
      <c r="E44" s="5"/>
      <c r="F44" s="5"/>
      <c r="G44" s="5"/>
      <c r="H44" s="196"/>
      <c r="I44" s="196"/>
      <c r="J44" s="196"/>
      <c r="K44" s="196"/>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t="15" thickBot="1" x14ac:dyDescent="0.25">
      <c r="A45" s="2"/>
      <c r="B45" s="116"/>
      <c r="C45" s="129">
        <f>IF(G41=0,0,SUM(C39:C41)/SUM(G39:G41))</f>
        <v>0</v>
      </c>
      <c r="D45" s="83" t="s">
        <v>38</v>
      </c>
      <c r="E45" s="5"/>
      <c r="F45" s="5"/>
      <c r="G45" s="26"/>
      <c r="H45" s="196"/>
      <c r="I45" s="196"/>
      <c r="J45" s="196"/>
      <c r="K45" s="196"/>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t="15" thickBot="1" x14ac:dyDescent="0.25">
      <c r="A46" s="2"/>
      <c r="B46" s="135"/>
      <c r="C46" s="84" t="s">
        <v>39</v>
      </c>
      <c r="D46" s="5"/>
      <c r="E46" s="5"/>
      <c r="F46" s="5"/>
      <c r="G46" s="5"/>
      <c r="H46" s="5"/>
      <c r="I46" s="5"/>
      <c r="J46" s="5"/>
      <c r="K46" s="5"/>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t="15" thickBot="1" x14ac:dyDescent="0.25">
      <c r="A47" s="2"/>
      <c r="B47" s="5"/>
      <c r="C47" s="5"/>
      <c r="D47" s="5"/>
      <c r="E47" s="5"/>
      <c r="F47" s="5"/>
      <c r="G47" s="5"/>
      <c r="H47" s="5"/>
      <c r="I47" s="5"/>
      <c r="J47" s="5"/>
      <c r="K47" s="5"/>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t="15" thickBot="1" x14ac:dyDescent="0.25">
      <c r="A48" s="2"/>
      <c r="B48" s="5"/>
      <c r="C48" s="85">
        <f>IF(B39=1,C43, IF(B39=2,C44, IF(B39=3,C45,0)))</f>
        <v>0</v>
      </c>
      <c r="D48" s="197" t="s">
        <v>47</v>
      </c>
      <c r="E48" s="192"/>
      <c r="F48" s="190"/>
      <c r="G48" s="190"/>
      <c r="H48" s="190"/>
      <c r="I48" s="190"/>
      <c r="J48" s="33"/>
      <c r="K48" s="140"/>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t="41.25" customHeight="1" x14ac:dyDescent="0.2">
      <c r="A49" s="2"/>
      <c r="B49" s="5"/>
      <c r="C49" s="141"/>
      <c r="D49" s="5"/>
      <c r="E49" s="5"/>
      <c r="F49" s="5"/>
      <c r="G49" s="5"/>
      <c r="H49" s="5"/>
      <c r="I49" s="5"/>
      <c r="J49" s="5"/>
      <c r="K49" s="5"/>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t="14.25" x14ac:dyDescent="0.2">
      <c r="A50" s="2"/>
      <c r="B50" s="36"/>
      <c r="C50" s="36"/>
      <c r="D50" s="36"/>
      <c r="E50" s="36"/>
      <c r="F50" s="36"/>
      <c r="G50" s="36"/>
      <c r="H50" s="36"/>
      <c r="I50" s="36"/>
      <c r="J50" s="36"/>
      <c r="K50" s="36"/>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s="48" customFormat="1" ht="21" customHeight="1" x14ac:dyDescent="0.25">
      <c r="A51" s="46"/>
      <c r="B51" s="167" t="s">
        <v>48</v>
      </c>
      <c r="C51" s="47"/>
      <c r="D51" s="198" t="s">
        <v>49</v>
      </c>
      <c r="E51" s="199"/>
      <c r="F51" s="199"/>
      <c r="G51" s="199"/>
      <c r="H51" s="47"/>
      <c r="I51" s="47"/>
      <c r="J51" s="47"/>
      <c r="K51" s="47"/>
      <c r="L51" s="47"/>
      <c r="M51" s="47"/>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row>
    <row r="52" spans="1:53" ht="15" thickBot="1" x14ac:dyDescent="0.25">
      <c r="A52" s="2"/>
      <c r="B52" s="5"/>
      <c r="C52" s="5"/>
      <c r="D52" s="5"/>
      <c r="E52" s="5"/>
      <c r="F52" s="5"/>
      <c r="G52" s="5"/>
      <c r="H52" s="5"/>
      <c r="I52" s="5"/>
      <c r="J52" s="5"/>
      <c r="K52" s="5"/>
      <c r="L52" s="5"/>
      <c r="M52" s="5"/>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ht="15" thickBot="1" x14ac:dyDescent="0.25">
      <c r="A53" s="2"/>
      <c r="B53" s="45">
        <v>4</v>
      </c>
      <c r="C53" s="73"/>
      <c r="D53" s="136" t="s">
        <v>50</v>
      </c>
      <c r="E53" s="113"/>
      <c r="F53" s="137"/>
      <c r="G53" s="75"/>
      <c r="H53" s="76" t="s">
        <v>34</v>
      </c>
      <c r="I53" s="5"/>
      <c r="J53" s="77">
        <f>IF(G53=0,0,C53/G53)</f>
        <v>0</v>
      </c>
      <c r="K53" s="76" t="s">
        <v>18</v>
      </c>
      <c r="L53" s="5"/>
      <c r="M53" s="5"/>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ht="15" thickBot="1" x14ac:dyDescent="0.25">
      <c r="A54" s="2"/>
      <c r="B54" s="5"/>
      <c r="C54" s="73"/>
      <c r="D54" s="5" t="s">
        <v>51</v>
      </c>
      <c r="E54" s="5"/>
      <c r="F54" s="5"/>
      <c r="G54" s="75"/>
      <c r="H54" s="76" t="s">
        <v>34</v>
      </c>
      <c r="I54" s="5"/>
      <c r="J54" s="77">
        <f>IF(G54=0,0,C54/G54)</f>
        <v>0</v>
      </c>
      <c r="K54" s="76" t="s">
        <v>18</v>
      </c>
      <c r="L54" s="5"/>
      <c r="M54" s="5"/>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ht="15" thickBot="1" x14ac:dyDescent="0.25">
      <c r="A55" s="2"/>
      <c r="B55" s="5"/>
      <c r="C55" s="73"/>
      <c r="D55" s="185" t="s">
        <v>52</v>
      </c>
      <c r="E55" s="186"/>
      <c r="F55" s="123"/>
      <c r="G55" s="75"/>
      <c r="H55" s="76" t="s">
        <v>34</v>
      </c>
      <c r="I55" s="5"/>
      <c r="J55" s="77">
        <f>IF(G55=0,0,C55/G55)</f>
        <v>0</v>
      </c>
      <c r="K55" s="76" t="s">
        <v>18</v>
      </c>
      <c r="L55" s="5"/>
      <c r="M55" s="5"/>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ht="15" thickBot="1" x14ac:dyDescent="0.25">
      <c r="A56" s="2"/>
      <c r="B56" s="5"/>
      <c r="C56" s="5"/>
      <c r="D56" s="5"/>
      <c r="E56" s="5"/>
      <c r="F56" s="5"/>
      <c r="G56" s="5"/>
      <c r="H56" s="5"/>
      <c r="I56" s="5"/>
      <c r="J56" s="5"/>
      <c r="K56" s="5"/>
      <c r="L56" s="5"/>
      <c r="M56" s="5"/>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ht="15.75" customHeight="1" thickBot="1" x14ac:dyDescent="0.25">
      <c r="A57" s="2"/>
      <c r="B57" s="139" t="s">
        <v>30</v>
      </c>
      <c r="C57" s="77">
        <f>J53</f>
        <v>0</v>
      </c>
      <c r="D57" s="81" t="s">
        <v>46</v>
      </c>
      <c r="E57" s="5"/>
      <c r="F57" s="5"/>
      <c r="G57" s="26"/>
      <c r="H57" s="196"/>
      <c r="I57" s="196"/>
      <c r="J57" s="196"/>
      <c r="K57" s="196"/>
      <c r="L57" s="5"/>
      <c r="M57" s="5"/>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ht="15" thickBot="1" x14ac:dyDescent="0.25">
      <c r="A58" s="2"/>
      <c r="B58" s="128" t="s">
        <v>33</v>
      </c>
      <c r="C58" s="77">
        <f>IF(G54=0,0,SUM(C53:C54)/SUM(G53:G54))</f>
        <v>0</v>
      </c>
      <c r="D58" s="82" t="s">
        <v>37</v>
      </c>
      <c r="E58" s="5"/>
      <c r="F58" s="5" t="s">
        <v>53</v>
      </c>
      <c r="G58" s="26"/>
      <c r="H58" s="196"/>
      <c r="I58" s="196"/>
      <c r="J58" s="196"/>
      <c r="K58" s="196"/>
      <c r="L58" s="5"/>
      <c r="M58" s="5"/>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ht="15" thickBot="1" x14ac:dyDescent="0.25">
      <c r="A59" s="2"/>
      <c r="B59" s="116"/>
      <c r="C59" s="77">
        <f>IF(G55=0,0,SUM(C53:C55)/SUM(G53:G55))</f>
        <v>0</v>
      </c>
      <c r="D59" s="83" t="s">
        <v>38</v>
      </c>
      <c r="E59" s="5"/>
      <c r="F59" s="5"/>
      <c r="G59" s="26"/>
      <c r="H59" s="196"/>
      <c r="I59" s="196"/>
      <c r="J59" s="196"/>
      <c r="K59" s="196"/>
      <c r="L59" s="5"/>
      <c r="M59" s="5"/>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ht="15" thickBot="1" x14ac:dyDescent="0.25">
      <c r="A60" s="2"/>
      <c r="B60" s="135"/>
      <c r="C60" s="84" t="s">
        <v>39</v>
      </c>
      <c r="D60" s="5"/>
      <c r="E60" s="5"/>
      <c r="F60" s="5"/>
      <c r="G60" s="5"/>
      <c r="H60" s="5"/>
      <c r="I60" s="5"/>
      <c r="J60" s="5"/>
      <c r="K60" s="5"/>
      <c r="L60" s="5"/>
      <c r="M60" s="5"/>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ht="15" thickBot="1" x14ac:dyDescent="0.25">
      <c r="A61" s="2"/>
      <c r="B61" s="5"/>
      <c r="C61" s="5"/>
      <c r="D61" s="5"/>
      <c r="E61" s="5"/>
      <c r="F61" s="5"/>
      <c r="G61" s="5"/>
      <c r="H61" s="5"/>
      <c r="I61" s="5"/>
      <c r="J61" s="5"/>
      <c r="K61" s="5"/>
      <c r="L61" s="5"/>
      <c r="M61" s="5"/>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ht="15" thickBot="1" x14ac:dyDescent="0.25">
      <c r="A62" s="2"/>
      <c r="B62" s="5"/>
      <c r="C62" s="85">
        <f>IF(B53=1,C57,IF(B53=2,C58,IF(B53=3,C59,0)))</f>
        <v>0</v>
      </c>
      <c r="D62" s="192" t="s">
        <v>54</v>
      </c>
      <c r="E62" s="193"/>
      <c r="F62" s="190"/>
      <c r="G62" s="190"/>
      <c r="H62" s="190"/>
      <c r="I62" s="190"/>
      <c r="J62" s="33"/>
      <c r="K62" s="140"/>
      <c r="L62" s="5"/>
      <c r="M62" s="5"/>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ht="14.25" x14ac:dyDescent="0.2">
      <c r="A63" s="2"/>
      <c r="B63" s="5"/>
      <c r="C63" s="5"/>
      <c r="D63" s="5"/>
      <c r="E63" s="5"/>
      <c r="F63" s="5"/>
      <c r="G63" s="5"/>
      <c r="H63" s="5"/>
      <c r="I63" s="145"/>
      <c r="J63" s="145"/>
      <c r="K63" s="5"/>
      <c r="L63" s="140"/>
      <c r="M63" s="140"/>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s="48" customFormat="1" ht="29.25" customHeight="1" x14ac:dyDescent="0.25">
      <c r="A64" s="46"/>
      <c r="B64" s="194" t="s">
        <v>55</v>
      </c>
      <c r="C64" s="195"/>
      <c r="D64" s="91">
        <f>SUM(C34+C48+C62)</f>
        <v>0</v>
      </c>
      <c r="E64" s="47"/>
      <c r="F64" s="47"/>
      <c r="G64" s="47"/>
      <c r="H64" s="47"/>
      <c r="I64" s="146"/>
      <c r="J64" s="146"/>
      <c r="K64" s="47"/>
      <c r="L64" s="47"/>
      <c r="M64" s="47"/>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row>
    <row r="65" spans="1:53" ht="14.25" x14ac:dyDescent="0.2">
      <c r="A65" s="2"/>
      <c r="B65" s="164"/>
      <c r="C65" s="164"/>
      <c r="D65" s="165"/>
      <c r="E65" s="36"/>
      <c r="F65" s="36"/>
      <c r="G65" s="36"/>
      <c r="H65" s="36"/>
      <c r="I65" s="166"/>
      <c r="J65" s="166"/>
      <c r="K65" s="36"/>
      <c r="L65" s="5"/>
      <c r="M65" s="5"/>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ht="14.25" hidden="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ht="14.25" hidden="1" x14ac:dyDescent="0.2">
      <c r="A67" s="2"/>
      <c r="B67" s="9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ht="14.25" hidden="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ht="14.25" hidden="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ht="14.25" hidden="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ht="14.25" hidden="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ht="14.25" hidden="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ht="14.25" hidden="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ht="14.25" hidden="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4.25" hidden="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row>
    <row r="76" spans="1:53" ht="14.25" hidden="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row>
    <row r="77" spans="1:53" ht="14.25" hidden="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row>
    <row r="78" spans="1:53" ht="14.25" hidden="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row r="79" spans="1:53" ht="14.25" hidden="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row>
    <row r="80" spans="1:53" ht="14.25" hidden="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row>
    <row r="81" spans="1:53" ht="14.25" hidden="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row>
    <row r="82" spans="1:53" ht="14.25" hidden="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row>
    <row r="83" spans="1:53" ht="14.25" hidden="1" x14ac:dyDescent="0.2">
      <c r="A83" s="2"/>
      <c r="B83" s="150"/>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row>
    <row r="84" spans="1:53" ht="14.25" hidden="1" x14ac:dyDescent="0.2">
      <c r="A84" s="2"/>
      <c r="B84" s="150">
        <v>15</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row>
    <row r="85" spans="1:53" ht="14.25" hidden="1" x14ac:dyDescent="0.2">
      <c r="A85" s="2"/>
      <c r="B85" s="150"/>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row>
    <row r="86" spans="1:53" ht="14.25" hidden="1" x14ac:dyDescent="0.2">
      <c r="A86" s="2"/>
      <c r="B86" s="150"/>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row>
    <row r="87" spans="1:53" ht="14.25" hidden="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row>
    <row r="88" spans="1:53" ht="14.25" hidden="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row>
    <row r="89" spans="1:53" ht="14.25" hidden="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row>
    <row r="90" spans="1:53" ht="14.25" hidden="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row>
    <row r="91" spans="1:53" ht="14.25" hidden="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row>
    <row r="92" spans="1:53" ht="14.25" hidden="1" x14ac:dyDescent="0.2">
      <c r="A92" s="2"/>
      <c r="B92" s="150"/>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row>
    <row r="93" spans="1:53" ht="14.25" hidden="1" x14ac:dyDescent="0.2">
      <c r="A93" s="2"/>
      <c r="B93" s="150"/>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row>
    <row r="94" spans="1:53" ht="14.25" hidden="1" x14ac:dyDescent="0.2">
      <c r="A94" s="2"/>
      <c r="B94" s="150"/>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53" ht="14.25" hidden="1" x14ac:dyDescent="0.2">
      <c r="A95" s="2"/>
      <c r="B95" s="150"/>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row>
    <row r="96" spans="1:53" ht="14.25" hidden="1" x14ac:dyDescent="0.2">
      <c r="A96" s="2"/>
      <c r="B96" s="150"/>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row>
    <row r="97" spans="1:53" ht="14.25" hidden="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row>
    <row r="98" spans="1:53" ht="14.25" hidden="1" x14ac:dyDescent="0.2">
      <c r="A98" s="2"/>
      <c r="B98" s="150"/>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row>
    <row r="99" spans="1:53" ht="14.25" hidden="1" x14ac:dyDescent="0.2">
      <c r="A99" s="2"/>
      <c r="B99" s="150"/>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row>
    <row r="100" spans="1:53" ht="14.25" hidden="1" x14ac:dyDescent="0.2">
      <c r="A100" s="2"/>
      <c r="B100" s="150"/>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row>
    <row r="101" spans="1:53" ht="14.25" hidden="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row>
    <row r="102" spans="1:53" ht="14.25" hidden="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row>
    <row r="103" spans="1:53" ht="14.25" hidden="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row>
    <row r="104" spans="1:53" ht="14.25" hidden="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row>
    <row r="105" spans="1:53" ht="14.25" hidden="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row>
    <row r="106" spans="1:53" ht="14.25" hidden="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row>
    <row r="107" spans="1:53" ht="14.25" hidden="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row>
    <row r="108" spans="1:53" ht="14.25" hidden="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row>
    <row r="109" spans="1:53" ht="14.25" hidden="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row>
    <row r="110" spans="1:53" ht="14.25" hidden="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row>
    <row r="111" spans="1:53" ht="14.25" hidden="1" x14ac:dyDescent="0.2">
      <c r="A111" s="2"/>
      <c r="B111" s="150"/>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row>
    <row r="112" spans="1:53" ht="14.25" hidden="1" x14ac:dyDescent="0.2">
      <c r="A112" s="2"/>
      <c r="B112" s="150"/>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1:53" ht="14.25" hidden="1" x14ac:dyDescent="0.2">
      <c r="A113" s="2"/>
      <c r="B113" s="150"/>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1:53" ht="14.25" hidden="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row>
    <row r="115" spans="1:53" ht="14.25" hidden="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row>
    <row r="116" spans="1:53" ht="14.25" hidden="1" x14ac:dyDescent="0.2">
      <c r="A116" s="2"/>
      <c r="B116" s="150"/>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row>
    <row r="117" spans="1:53" ht="14.25" hidden="1" x14ac:dyDescent="0.2">
      <c r="A117" s="2"/>
      <c r="B117" s="150"/>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1:53" ht="14.25" hidden="1" x14ac:dyDescent="0.2">
      <c r="A118" s="2"/>
      <c r="B118" s="150"/>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1:53" ht="14.25" hidden="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row>
    <row r="120" spans="1:53" ht="14.25" hidden="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row>
    <row r="121" spans="1:53" ht="14.25" hidden="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row>
    <row r="122" spans="1:53" ht="14.25" hidden="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row>
    <row r="123" spans="1:53" ht="14.25" hidden="1" x14ac:dyDescent="0.2">
      <c r="A123" s="2"/>
      <c r="B123" s="150"/>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row>
    <row r="124" spans="1:53" ht="14.25" hidden="1" x14ac:dyDescent="0.2">
      <c r="A124" s="2"/>
      <c r="B124" s="150"/>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row>
    <row r="125" spans="1:53" ht="14.25" hidden="1" x14ac:dyDescent="0.2">
      <c r="A125" s="2"/>
      <c r="B125" s="150"/>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row>
    <row r="126" spans="1:53" ht="14.25" hidden="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row>
    <row r="127" spans="1:53" ht="14.25" hidden="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row>
    <row r="128" spans="1:53" ht="14.25" hidden="1" x14ac:dyDescent="0.2">
      <c r="A128" s="2"/>
      <c r="B128" s="150"/>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row>
    <row r="129" spans="1:53" ht="14.25" hidden="1" x14ac:dyDescent="0.2">
      <c r="A129" s="2"/>
      <c r="B129" s="150"/>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1:53" ht="14.25" hidden="1" x14ac:dyDescent="0.2">
      <c r="A130" s="2"/>
      <c r="B130" s="150"/>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row>
    <row r="131" spans="1:53" ht="14.25" hidden="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row>
    <row r="132" spans="1:53" ht="14.25" hidden="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1:53" ht="14.25" hidden="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row>
    <row r="134" spans="1:53" ht="14.25" hidden="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row>
    <row r="135" spans="1:53" ht="14.25" hidden="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row>
    <row r="136" spans="1:53" ht="14.25" hidden="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row>
    <row r="137" spans="1:53" ht="14.25" hidden="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row>
    <row r="138" spans="1:53" ht="14.25" hidden="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row>
    <row r="139" spans="1:53" ht="14.25" hidden="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1:53" ht="14.25" hidden="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row>
    <row r="141" spans="1:53" ht="14.25" hidden="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row>
    <row r="142" spans="1:53" ht="14.25" hidden="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row>
    <row r="143" spans="1:53" ht="14.25" hidden="1" x14ac:dyDescent="0.2">
      <c r="A143" s="2"/>
      <c r="B143" s="150"/>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row>
    <row r="144" spans="1:53" ht="14.25" hidden="1" x14ac:dyDescent="0.2">
      <c r="A144" s="2"/>
      <c r="B144" s="150"/>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row>
    <row r="145" spans="1:53" ht="14.25" hidden="1" x14ac:dyDescent="0.2">
      <c r="A145" s="2"/>
      <c r="B145" s="150"/>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row>
    <row r="146" spans="1:53" ht="14.25" hidden="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row>
    <row r="147" spans="1:53" ht="14.25" hidden="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row>
    <row r="148" spans="1:53" ht="14.25" hidden="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row>
    <row r="149" spans="1:53" ht="14.25" hidden="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row>
    <row r="150" spans="1:53" ht="14.25" hidden="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1:53" ht="14.25" hidden="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row>
    <row r="152" spans="1:53" ht="14.25" hidden="1" x14ac:dyDescent="0.2">
      <c r="A152" s="2"/>
      <c r="B152" s="150"/>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row>
    <row r="153" spans="1:53" ht="14.25" hidden="1" x14ac:dyDescent="0.2">
      <c r="A153" s="2"/>
      <c r="B153" s="150"/>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1:53" ht="14.25" hidden="1" x14ac:dyDescent="0.2">
      <c r="A154" s="2"/>
      <c r="B154" s="150"/>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row>
    <row r="155" spans="1:53" ht="14.25" hidden="1" x14ac:dyDescent="0.2">
      <c r="A155" s="2"/>
      <c r="B155" s="150"/>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row>
    <row r="156" spans="1:53" ht="14.25" hidden="1" x14ac:dyDescent="0.2">
      <c r="A156" s="2"/>
      <c r="B156" s="150"/>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row>
    <row r="157" spans="1:53" ht="14.25" hidden="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row>
    <row r="158" spans="1:53" ht="14.25" hidden="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row>
    <row r="159" spans="1:53" ht="14.25" hidden="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row>
    <row r="160" spans="1:53" ht="14.25" hidden="1" x14ac:dyDescent="0.2">
      <c r="A160" s="2"/>
      <c r="B160" s="2"/>
      <c r="C160" s="2"/>
      <c r="D160" s="2"/>
      <c r="E160" s="2"/>
      <c r="F160" s="150"/>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row>
    <row r="161" spans="1:53" ht="14.25" hidden="1" x14ac:dyDescent="0.2">
      <c r="A161" s="2"/>
      <c r="B161" s="2"/>
      <c r="C161" s="2"/>
      <c r="D161" s="2"/>
      <c r="E161" s="2"/>
      <c r="F161" s="150"/>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row>
    <row r="162" spans="1:53" ht="14.25" hidden="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row>
    <row r="163" spans="1:53" ht="14.25" hidden="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row>
    <row r="164" spans="1:53" ht="14.25" hidden="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row>
    <row r="165" spans="1:53" ht="14.25" hidden="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row>
    <row r="166" spans="1:53" ht="14.25" hidden="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row>
    <row r="167" spans="1:53" ht="14.25" hidden="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row>
    <row r="168" spans="1:53" ht="33.75" customHeight="1" thickBot="1" x14ac:dyDescent="0.3">
      <c r="B168" s="169" t="s">
        <v>56</v>
      </c>
    </row>
    <row r="169" spans="1:53" ht="15.75" customHeight="1" x14ac:dyDescent="0.2">
      <c r="B169" s="210"/>
      <c r="C169" s="211"/>
      <c r="D169" s="211"/>
      <c r="E169" s="211"/>
      <c r="F169" s="211"/>
      <c r="G169" s="211"/>
      <c r="H169" s="211"/>
      <c r="I169" s="211"/>
      <c r="J169" s="211"/>
      <c r="K169" s="212"/>
    </row>
    <row r="170" spans="1:53" ht="15.75" customHeight="1" x14ac:dyDescent="0.2">
      <c r="B170" s="213"/>
      <c r="C170" s="214"/>
      <c r="D170" s="214"/>
      <c r="E170" s="214"/>
      <c r="F170" s="214"/>
      <c r="G170" s="214"/>
      <c r="H170" s="214"/>
      <c r="I170" s="214"/>
      <c r="J170" s="214"/>
      <c r="K170" s="215"/>
    </row>
    <row r="171" spans="1:53" ht="15.75" customHeight="1" x14ac:dyDescent="0.2">
      <c r="B171" s="213"/>
      <c r="C171" s="214"/>
      <c r="D171" s="214"/>
      <c r="E171" s="214"/>
      <c r="F171" s="214"/>
      <c r="G171" s="214"/>
      <c r="H171" s="214"/>
      <c r="I171" s="214"/>
      <c r="J171" s="214"/>
      <c r="K171" s="215"/>
    </row>
    <row r="172" spans="1:53" ht="15.75" customHeight="1" x14ac:dyDescent="0.2">
      <c r="B172" s="213"/>
      <c r="C172" s="214"/>
      <c r="D172" s="214"/>
      <c r="E172" s="214"/>
      <c r="F172" s="214"/>
      <c r="G172" s="214"/>
      <c r="H172" s="214"/>
      <c r="I172" s="214"/>
      <c r="J172" s="214"/>
      <c r="K172" s="215"/>
    </row>
    <row r="173" spans="1:53" ht="15.75" customHeight="1" x14ac:dyDescent="0.2">
      <c r="B173" s="213"/>
      <c r="C173" s="214"/>
      <c r="D173" s="214"/>
      <c r="E173" s="214"/>
      <c r="F173" s="214"/>
      <c r="G173" s="214"/>
      <c r="H173" s="214"/>
      <c r="I173" s="214"/>
      <c r="J173" s="214"/>
      <c r="K173" s="215"/>
    </row>
    <row r="174" spans="1:53" ht="15.75" customHeight="1" x14ac:dyDescent="0.2">
      <c r="B174" s="213"/>
      <c r="C174" s="214"/>
      <c r="D174" s="214"/>
      <c r="E174" s="214"/>
      <c r="F174" s="214"/>
      <c r="G174" s="214"/>
      <c r="H174" s="214"/>
      <c r="I174" s="214"/>
      <c r="J174" s="214"/>
      <c r="K174" s="215"/>
    </row>
    <row r="175" spans="1:53" ht="15.75" customHeight="1" x14ac:dyDescent="0.2">
      <c r="B175" s="213"/>
      <c r="C175" s="214"/>
      <c r="D175" s="214"/>
      <c r="E175" s="214"/>
      <c r="F175" s="214"/>
      <c r="G175" s="214"/>
      <c r="H175" s="214"/>
      <c r="I175" s="214"/>
      <c r="J175" s="214"/>
      <c r="K175" s="215"/>
    </row>
    <row r="176" spans="1:53" ht="15.75" customHeight="1" x14ac:dyDescent="0.2">
      <c r="B176" s="213"/>
      <c r="C176" s="214"/>
      <c r="D176" s="214"/>
      <c r="E176" s="214"/>
      <c r="F176" s="214"/>
      <c r="G176" s="214"/>
      <c r="H176" s="214"/>
      <c r="I176" s="214"/>
      <c r="J176" s="214"/>
      <c r="K176" s="215"/>
    </row>
    <row r="177" spans="2:11" ht="15.75" customHeight="1" thickBot="1" x14ac:dyDescent="0.25">
      <c r="B177" s="216"/>
      <c r="C177" s="217"/>
      <c r="D177" s="217"/>
      <c r="E177" s="217"/>
      <c r="F177" s="217"/>
      <c r="G177" s="217"/>
      <c r="H177" s="217"/>
      <c r="I177" s="217"/>
      <c r="J177" s="217"/>
      <c r="K177" s="218"/>
    </row>
    <row r="178" spans="2:11" ht="15.75" customHeight="1" x14ac:dyDescent="0.2">
      <c r="B178" s="172"/>
      <c r="C178" s="172"/>
      <c r="D178" s="172"/>
      <c r="E178" s="172"/>
      <c r="F178" s="172"/>
      <c r="G178" s="172"/>
      <c r="H178" s="172"/>
      <c r="I178" s="172"/>
      <c r="J178" s="172"/>
      <c r="K178" s="172"/>
    </row>
    <row r="179" spans="2:11" ht="50.1" customHeight="1" x14ac:dyDescent="0.2"/>
    <row r="180" spans="2:11" ht="15" customHeight="1" x14ac:dyDescent="0.2"/>
    <row r="181" spans="2:11" ht="15" customHeight="1" x14ac:dyDescent="0.2"/>
    <row r="182" spans="2:11" ht="15" customHeight="1" x14ac:dyDescent="0.2"/>
    <row r="183" spans="2:11" ht="15" customHeight="1" x14ac:dyDescent="0.2"/>
    <row r="184" spans="2:11" ht="15" customHeight="1" x14ac:dyDescent="0.2"/>
    <row r="185" spans="2:11" ht="15" customHeight="1" x14ac:dyDescent="0.2"/>
    <row r="186" spans="2:11" ht="15" customHeight="1" x14ac:dyDescent="0.2"/>
    <row r="187" spans="2:11" ht="15" customHeight="1" x14ac:dyDescent="0.2"/>
    <row r="188" spans="2:11" ht="15" customHeight="1" x14ac:dyDescent="0.2"/>
    <row r="189" spans="2:11" ht="15" customHeight="1" x14ac:dyDescent="0.2"/>
    <row r="190" spans="2:11" ht="15" customHeight="1" x14ac:dyDescent="0.2"/>
    <row r="191" spans="2:11" ht="15" customHeight="1" x14ac:dyDescent="0.2"/>
    <row r="192" spans="2:11"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sheetData>
  <sheetProtection algorithmName="SHA-512" hashValue="TMA/6TraxJXLVADlx2b0PBVLAVdYDe7uuBbnxeP8Y1HF4gZapfFNuBo9ckaVdpt6kX+k1mB/H7dLK6pWF8WErg==" saltValue="Yej50TM9KCQdWFA4K1EF8w==" spinCount="100000" sheet="1" formatRows="0" selectLockedCells="1"/>
  <mergeCells count="64">
    <mergeCell ref="B169:K177"/>
    <mergeCell ref="B11:I11"/>
    <mergeCell ref="J11:K11"/>
    <mergeCell ref="I4:J4"/>
    <mergeCell ref="I5:J5"/>
    <mergeCell ref="I6:J6"/>
    <mergeCell ref="I7:J7"/>
    <mergeCell ref="I8:J8"/>
    <mergeCell ref="I9:J9"/>
    <mergeCell ref="B7:C7"/>
    <mergeCell ref="B8:C8"/>
    <mergeCell ref="B9:C9"/>
    <mergeCell ref="D37:G37"/>
    <mergeCell ref="B12:K13"/>
    <mergeCell ref="C15:D15"/>
    <mergeCell ref="H15:I15"/>
    <mergeCell ref="B3:D3"/>
    <mergeCell ref="B4:C4"/>
    <mergeCell ref="B5:C5"/>
    <mergeCell ref="B6:C6"/>
    <mergeCell ref="B2:K2"/>
    <mergeCell ref="I3:K3"/>
    <mergeCell ref="E3:H9"/>
    <mergeCell ref="M26:N26"/>
    <mergeCell ref="M27:N27"/>
    <mergeCell ref="M21:O21"/>
    <mergeCell ref="M22:N22"/>
    <mergeCell ref="M23:N23"/>
    <mergeCell ref="M24:N24"/>
    <mergeCell ref="M25:N25"/>
    <mergeCell ref="J15:K15"/>
    <mergeCell ref="C16:D16"/>
    <mergeCell ref="J16:K16"/>
    <mergeCell ref="M17:N17"/>
    <mergeCell ref="M18:N18"/>
    <mergeCell ref="B18:K18"/>
    <mergeCell ref="B64:C64"/>
    <mergeCell ref="H43:K45"/>
    <mergeCell ref="D48:E48"/>
    <mergeCell ref="F48:I48"/>
    <mergeCell ref="D51:G51"/>
    <mergeCell ref="D55:E55"/>
    <mergeCell ref="H57:K59"/>
    <mergeCell ref="D34:E34"/>
    <mergeCell ref="F34:I34"/>
    <mergeCell ref="J34:K34"/>
    <mergeCell ref="D62:E62"/>
    <mergeCell ref="F62:I62"/>
    <mergeCell ref="B178:K178"/>
    <mergeCell ref="B1:K1"/>
    <mergeCell ref="M35:N36"/>
    <mergeCell ref="O35:O36"/>
    <mergeCell ref="M37:N37"/>
    <mergeCell ref="M38:N38"/>
    <mergeCell ref="M12:O13"/>
    <mergeCell ref="M33:N33"/>
    <mergeCell ref="M34:N34"/>
    <mergeCell ref="M29:N31"/>
    <mergeCell ref="O29:O31"/>
    <mergeCell ref="M19:N19"/>
    <mergeCell ref="M14:O14"/>
    <mergeCell ref="M15:N15"/>
    <mergeCell ref="M16:N16"/>
    <mergeCell ref="D41:E41"/>
  </mergeCells>
  <printOptions horizontalCentered="1"/>
  <pageMargins left="0.23" right="0.16" top="0.3" bottom="0.26" header="0.17" footer="0.21"/>
  <pageSetup scale="63" orientation="landscape" r:id="rId1"/>
  <headerFooter alignWithMargins="0"/>
  <ignoredErrors>
    <ignoredError sqref="C58 C4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1270" r:id="rId4" name="Group Box 6">
              <controlPr locked="0" defaultSize="0" autoFill="0" autoPict="0">
                <anchor moveWithCells="1">
                  <from>
                    <xdr:col>1</xdr:col>
                    <xdr:colOff>1200150</xdr:colOff>
                    <xdr:row>20</xdr:row>
                    <xdr:rowOff>190500</xdr:rowOff>
                  </from>
                  <to>
                    <xdr:col>3</xdr:col>
                    <xdr:colOff>0</xdr:colOff>
                    <xdr:row>32</xdr:row>
                    <xdr:rowOff>9525</xdr:rowOff>
                  </to>
                </anchor>
              </controlPr>
            </control>
          </mc:Choice>
        </mc:AlternateContent>
        <mc:AlternateContent xmlns:mc="http://schemas.openxmlformats.org/markup-compatibility/2006">
          <mc:Choice Requires="x14">
            <control shapeId="11271" r:id="rId5" name="Option Button 7">
              <controlPr locked="0" defaultSize="0" autoFill="0" autoLine="0" autoPict="0">
                <anchor moveWithCells="1">
                  <from>
                    <xdr:col>1</xdr:col>
                    <xdr:colOff>1219200</xdr:colOff>
                    <xdr:row>20</xdr:row>
                    <xdr:rowOff>209550</xdr:rowOff>
                  </from>
                  <to>
                    <xdr:col>1</xdr:col>
                    <xdr:colOff>1485900</xdr:colOff>
                    <xdr:row>21</xdr:row>
                    <xdr:rowOff>190500</xdr:rowOff>
                  </to>
                </anchor>
              </controlPr>
            </control>
          </mc:Choice>
        </mc:AlternateContent>
        <mc:AlternateContent xmlns:mc="http://schemas.openxmlformats.org/markup-compatibility/2006">
          <mc:Choice Requires="x14">
            <control shapeId="11272" r:id="rId6" name="Option Button 8">
              <controlPr locked="0" defaultSize="0" autoFill="0" autoLine="0" autoPict="0">
                <anchor moveWithCells="1">
                  <from>
                    <xdr:col>1</xdr:col>
                    <xdr:colOff>1219200</xdr:colOff>
                    <xdr:row>22</xdr:row>
                    <xdr:rowOff>0</xdr:rowOff>
                  </from>
                  <to>
                    <xdr:col>1</xdr:col>
                    <xdr:colOff>1485900</xdr:colOff>
                    <xdr:row>23</xdr:row>
                    <xdr:rowOff>0</xdr:rowOff>
                  </to>
                </anchor>
              </controlPr>
            </control>
          </mc:Choice>
        </mc:AlternateContent>
        <mc:AlternateContent xmlns:mc="http://schemas.openxmlformats.org/markup-compatibility/2006">
          <mc:Choice Requires="x14">
            <control shapeId="11273" r:id="rId7" name="Option Button 9">
              <controlPr locked="0" defaultSize="0" autoFill="0" autoLine="0" autoPict="0">
                <anchor moveWithCells="1">
                  <from>
                    <xdr:col>1</xdr:col>
                    <xdr:colOff>1219200</xdr:colOff>
                    <xdr:row>23</xdr:row>
                    <xdr:rowOff>9525</xdr:rowOff>
                  </from>
                  <to>
                    <xdr:col>1</xdr:col>
                    <xdr:colOff>1485900</xdr:colOff>
                    <xdr:row>24</xdr:row>
                    <xdr:rowOff>0</xdr:rowOff>
                  </to>
                </anchor>
              </controlPr>
            </control>
          </mc:Choice>
        </mc:AlternateContent>
        <mc:AlternateContent xmlns:mc="http://schemas.openxmlformats.org/markup-compatibility/2006">
          <mc:Choice Requires="x14">
            <control shapeId="11274" r:id="rId8" name="Option Button 10">
              <controlPr locked="0" defaultSize="0" autoFill="0" autoLine="0" autoPict="0">
                <anchor moveWithCells="1">
                  <from>
                    <xdr:col>1</xdr:col>
                    <xdr:colOff>1219200</xdr:colOff>
                    <xdr:row>24</xdr:row>
                    <xdr:rowOff>9525</xdr:rowOff>
                  </from>
                  <to>
                    <xdr:col>2</xdr:col>
                    <xdr:colOff>0</xdr:colOff>
                    <xdr:row>25</xdr:row>
                    <xdr:rowOff>9525</xdr:rowOff>
                  </to>
                </anchor>
              </controlPr>
            </control>
          </mc:Choice>
        </mc:AlternateContent>
        <mc:AlternateContent xmlns:mc="http://schemas.openxmlformats.org/markup-compatibility/2006">
          <mc:Choice Requires="x14">
            <control shapeId="11275" r:id="rId9" name="Option Button 11">
              <controlPr locked="0" defaultSize="0" autoFill="0" autoLine="0" autoPict="0">
                <anchor moveWithCells="1">
                  <from>
                    <xdr:col>1</xdr:col>
                    <xdr:colOff>1219200</xdr:colOff>
                    <xdr:row>25</xdr:row>
                    <xdr:rowOff>9525</xdr:rowOff>
                  </from>
                  <to>
                    <xdr:col>2</xdr:col>
                    <xdr:colOff>0</xdr:colOff>
                    <xdr:row>26</xdr:row>
                    <xdr:rowOff>9525</xdr:rowOff>
                  </to>
                </anchor>
              </controlPr>
            </control>
          </mc:Choice>
        </mc:AlternateContent>
        <mc:AlternateContent xmlns:mc="http://schemas.openxmlformats.org/markup-compatibility/2006">
          <mc:Choice Requires="x14">
            <control shapeId="11276" r:id="rId10" name="Option Button 12">
              <controlPr locked="0" defaultSize="0" autoFill="0" autoLine="0" autoPict="0">
                <anchor moveWithCells="1">
                  <from>
                    <xdr:col>1</xdr:col>
                    <xdr:colOff>1219200</xdr:colOff>
                    <xdr:row>26</xdr:row>
                    <xdr:rowOff>19050</xdr:rowOff>
                  </from>
                  <to>
                    <xdr:col>2</xdr:col>
                    <xdr:colOff>0</xdr:colOff>
                    <xdr:row>26</xdr:row>
                    <xdr:rowOff>209550</xdr:rowOff>
                  </to>
                </anchor>
              </controlPr>
            </control>
          </mc:Choice>
        </mc:AlternateContent>
        <mc:AlternateContent xmlns:mc="http://schemas.openxmlformats.org/markup-compatibility/2006">
          <mc:Choice Requires="x14">
            <control shapeId="11277" r:id="rId11" name="Option Button 13">
              <controlPr locked="0" defaultSize="0" autoFill="0" autoLine="0" autoPict="0">
                <anchor moveWithCells="1">
                  <from>
                    <xdr:col>1</xdr:col>
                    <xdr:colOff>1219200</xdr:colOff>
                    <xdr:row>28</xdr:row>
                    <xdr:rowOff>9525</xdr:rowOff>
                  </from>
                  <to>
                    <xdr:col>2</xdr:col>
                    <xdr:colOff>0</xdr:colOff>
                    <xdr:row>29</xdr:row>
                    <xdr:rowOff>9525</xdr:rowOff>
                  </to>
                </anchor>
              </controlPr>
            </control>
          </mc:Choice>
        </mc:AlternateContent>
        <mc:AlternateContent xmlns:mc="http://schemas.openxmlformats.org/markup-compatibility/2006">
          <mc:Choice Requires="x14">
            <control shapeId="11278" r:id="rId12" name="Option Button 14">
              <controlPr locked="0" defaultSize="0" autoFill="0" autoLine="0" autoPict="0">
                <anchor moveWithCells="1">
                  <from>
                    <xdr:col>1</xdr:col>
                    <xdr:colOff>1219200</xdr:colOff>
                    <xdr:row>29</xdr:row>
                    <xdr:rowOff>9525</xdr:rowOff>
                  </from>
                  <to>
                    <xdr:col>2</xdr:col>
                    <xdr:colOff>0</xdr:colOff>
                    <xdr:row>30</xdr:row>
                    <xdr:rowOff>9525</xdr:rowOff>
                  </to>
                </anchor>
              </controlPr>
            </control>
          </mc:Choice>
        </mc:AlternateContent>
        <mc:AlternateContent xmlns:mc="http://schemas.openxmlformats.org/markup-compatibility/2006">
          <mc:Choice Requires="x14">
            <control shapeId="11279" r:id="rId13" name="Option Button 15">
              <controlPr locked="0" defaultSize="0" autoFill="0" autoLine="0" autoPict="0">
                <anchor moveWithCells="1">
                  <from>
                    <xdr:col>1</xdr:col>
                    <xdr:colOff>1219200</xdr:colOff>
                    <xdr:row>30</xdr:row>
                    <xdr:rowOff>0</xdr:rowOff>
                  </from>
                  <to>
                    <xdr:col>1</xdr:col>
                    <xdr:colOff>1485900</xdr:colOff>
                    <xdr:row>30</xdr:row>
                    <xdr:rowOff>190500</xdr:rowOff>
                  </to>
                </anchor>
              </controlPr>
            </control>
          </mc:Choice>
        </mc:AlternateContent>
        <mc:AlternateContent xmlns:mc="http://schemas.openxmlformats.org/markup-compatibility/2006">
          <mc:Choice Requires="x14">
            <control shapeId="11280" r:id="rId14" name="Option Button 16">
              <controlPr locked="0" defaultSize="0" autoFill="0" autoLine="0" autoPict="0">
                <anchor moveWithCells="1">
                  <from>
                    <xdr:col>1</xdr:col>
                    <xdr:colOff>1219200</xdr:colOff>
                    <xdr:row>31</xdr:row>
                    <xdr:rowOff>9525</xdr:rowOff>
                  </from>
                  <to>
                    <xdr:col>1</xdr:col>
                    <xdr:colOff>1476375</xdr:colOff>
                    <xdr:row>31</xdr:row>
                    <xdr:rowOff>200025</xdr:rowOff>
                  </to>
                </anchor>
              </controlPr>
            </control>
          </mc:Choice>
        </mc:AlternateContent>
        <mc:AlternateContent xmlns:mc="http://schemas.openxmlformats.org/markup-compatibility/2006">
          <mc:Choice Requires="x14">
            <control shapeId="11281" r:id="rId15" name="Group Box 17">
              <controlPr defaultSize="0" autoFill="0" autoPict="0">
                <anchor moveWithCells="1">
                  <from>
                    <xdr:col>1</xdr:col>
                    <xdr:colOff>1181100</xdr:colOff>
                    <xdr:row>41</xdr:row>
                    <xdr:rowOff>180975</xdr:rowOff>
                  </from>
                  <to>
                    <xdr:col>2</xdr:col>
                    <xdr:colOff>1209675</xdr:colOff>
                    <xdr:row>46</xdr:row>
                    <xdr:rowOff>9525</xdr:rowOff>
                  </to>
                </anchor>
              </controlPr>
            </control>
          </mc:Choice>
        </mc:AlternateContent>
        <mc:AlternateContent xmlns:mc="http://schemas.openxmlformats.org/markup-compatibility/2006">
          <mc:Choice Requires="x14">
            <control shapeId="11282" r:id="rId16" name="Option Button 18">
              <controlPr defaultSize="0" autoFill="0" autoLine="0" autoPict="0">
                <anchor moveWithCells="1">
                  <from>
                    <xdr:col>1</xdr:col>
                    <xdr:colOff>1190625</xdr:colOff>
                    <xdr:row>42</xdr:row>
                    <xdr:rowOff>19050</xdr:rowOff>
                  </from>
                  <to>
                    <xdr:col>1</xdr:col>
                    <xdr:colOff>1447800</xdr:colOff>
                    <xdr:row>42</xdr:row>
                    <xdr:rowOff>200025</xdr:rowOff>
                  </to>
                </anchor>
              </controlPr>
            </control>
          </mc:Choice>
        </mc:AlternateContent>
        <mc:AlternateContent xmlns:mc="http://schemas.openxmlformats.org/markup-compatibility/2006">
          <mc:Choice Requires="x14">
            <control shapeId="11283" r:id="rId17" name="Option Button 19">
              <controlPr defaultSize="0" autoFill="0" autoLine="0" autoPict="0">
                <anchor moveWithCells="1">
                  <from>
                    <xdr:col>1</xdr:col>
                    <xdr:colOff>1190625</xdr:colOff>
                    <xdr:row>43</xdr:row>
                    <xdr:rowOff>9525</xdr:rowOff>
                  </from>
                  <to>
                    <xdr:col>1</xdr:col>
                    <xdr:colOff>1447800</xdr:colOff>
                    <xdr:row>43</xdr:row>
                    <xdr:rowOff>190500</xdr:rowOff>
                  </to>
                </anchor>
              </controlPr>
            </control>
          </mc:Choice>
        </mc:AlternateContent>
        <mc:AlternateContent xmlns:mc="http://schemas.openxmlformats.org/markup-compatibility/2006">
          <mc:Choice Requires="x14">
            <control shapeId="11284" r:id="rId18" name="Option Button 20">
              <controlPr defaultSize="0" autoFill="0" autoLine="0" autoPict="0">
                <anchor moveWithCells="1">
                  <from>
                    <xdr:col>1</xdr:col>
                    <xdr:colOff>1190625</xdr:colOff>
                    <xdr:row>44</xdr:row>
                    <xdr:rowOff>9525</xdr:rowOff>
                  </from>
                  <to>
                    <xdr:col>1</xdr:col>
                    <xdr:colOff>1447800</xdr:colOff>
                    <xdr:row>44</xdr:row>
                    <xdr:rowOff>190500</xdr:rowOff>
                  </to>
                </anchor>
              </controlPr>
            </control>
          </mc:Choice>
        </mc:AlternateContent>
        <mc:AlternateContent xmlns:mc="http://schemas.openxmlformats.org/markup-compatibility/2006">
          <mc:Choice Requires="x14">
            <control shapeId="11285" r:id="rId19" name="Option Button 21">
              <controlPr defaultSize="0" autoFill="0" autoLine="0" autoPict="0">
                <anchor moveWithCells="1">
                  <from>
                    <xdr:col>1</xdr:col>
                    <xdr:colOff>1190625</xdr:colOff>
                    <xdr:row>45</xdr:row>
                    <xdr:rowOff>0</xdr:rowOff>
                  </from>
                  <to>
                    <xdr:col>1</xdr:col>
                    <xdr:colOff>1447800</xdr:colOff>
                    <xdr:row>45</xdr:row>
                    <xdr:rowOff>180975</xdr:rowOff>
                  </to>
                </anchor>
              </controlPr>
            </control>
          </mc:Choice>
        </mc:AlternateContent>
        <mc:AlternateContent xmlns:mc="http://schemas.openxmlformats.org/markup-compatibility/2006">
          <mc:Choice Requires="x14">
            <control shapeId="11286" r:id="rId20" name="Group Box 22">
              <controlPr defaultSize="0" autoFill="0" autoPict="0">
                <anchor moveWithCells="1">
                  <from>
                    <xdr:col>1</xdr:col>
                    <xdr:colOff>1209675</xdr:colOff>
                    <xdr:row>56</xdr:row>
                    <xdr:rowOff>0</xdr:rowOff>
                  </from>
                  <to>
                    <xdr:col>2</xdr:col>
                    <xdr:colOff>1228725</xdr:colOff>
                    <xdr:row>60</xdr:row>
                    <xdr:rowOff>9525</xdr:rowOff>
                  </to>
                </anchor>
              </controlPr>
            </control>
          </mc:Choice>
        </mc:AlternateContent>
        <mc:AlternateContent xmlns:mc="http://schemas.openxmlformats.org/markup-compatibility/2006">
          <mc:Choice Requires="x14">
            <control shapeId="11287" r:id="rId21" name="Option Button 23">
              <controlPr defaultSize="0" autoFill="0" autoLine="0" autoPict="0">
                <anchor moveWithCells="1">
                  <from>
                    <xdr:col>1</xdr:col>
                    <xdr:colOff>1219200</xdr:colOff>
                    <xdr:row>56</xdr:row>
                    <xdr:rowOff>9525</xdr:rowOff>
                  </from>
                  <to>
                    <xdr:col>1</xdr:col>
                    <xdr:colOff>1476375</xdr:colOff>
                    <xdr:row>56</xdr:row>
                    <xdr:rowOff>190500</xdr:rowOff>
                  </to>
                </anchor>
              </controlPr>
            </control>
          </mc:Choice>
        </mc:AlternateContent>
        <mc:AlternateContent xmlns:mc="http://schemas.openxmlformats.org/markup-compatibility/2006">
          <mc:Choice Requires="x14">
            <control shapeId="11288" r:id="rId22" name="Option Button 24">
              <controlPr defaultSize="0" autoFill="0" autoLine="0" autoPict="0">
                <anchor moveWithCells="1">
                  <from>
                    <xdr:col>1</xdr:col>
                    <xdr:colOff>1219200</xdr:colOff>
                    <xdr:row>56</xdr:row>
                    <xdr:rowOff>200025</xdr:rowOff>
                  </from>
                  <to>
                    <xdr:col>1</xdr:col>
                    <xdr:colOff>1476375</xdr:colOff>
                    <xdr:row>57</xdr:row>
                    <xdr:rowOff>180975</xdr:rowOff>
                  </to>
                </anchor>
              </controlPr>
            </control>
          </mc:Choice>
        </mc:AlternateContent>
        <mc:AlternateContent xmlns:mc="http://schemas.openxmlformats.org/markup-compatibility/2006">
          <mc:Choice Requires="x14">
            <control shapeId="11289" r:id="rId23" name="Option Button 25">
              <controlPr defaultSize="0" autoFill="0" autoLine="0" autoPict="0">
                <anchor moveWithCells="1">
                  <from>
                    <xdr:col>1</xdr:col>
                    <xdr:colOff>1219200</xdr:colOff>
                    <xdr:row>58</xdr:row>
                    <xdr:rowOff>0</xdr:rowOff>
                  </from>
                  <to>
                    <xdr:col>1</xdr:col>
                    <xdr:colOff>1476375</xdr:colOff>
                    <xdr:row>58</xdr:row>
                    <xdr:rowOff>180975</xdr:rowOff>
                  </to>
                </anchor>
              </controlPr>
            </control>
          </mc:Choice>
        </mc:AlternateContent>
        <mc:AlternateContent xmlns:mc="http://schemas.openxmlformats.org/markup-compatibility/2006">
          <mc:Choice Requires="x14">
            <control shapeId="11290" r:id="rId24" name="Option Button 26">
              <controlPr defaultSize="0" autoFill="0" autoLine="0" autoPict="0">
                <anchor moveWithCells="1">
                  <from>
                    <xdr:col>1</xdr:col>
                    <xdr:colOff>1219200</xdr:colOff>
                    <xdr:row>59</xdr:row>
                    <xdr:rowOff>0</xdr:rowOff>
                  </from>
                  <to>
                    <xdr:col>1</xdr:col>
                    <xdr:colOff>1476375</xdr:colOff>
                    <xdr:row>59</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2C28-333B-414B-8077-19CEA3CF9FAC}">
  <sheetPr codeName="Sheet14">
    <pageSetUpPr fitToPage="1"/>
  </sheetPr>
  <dimension ref="A1:BA236"/>
  <sheetViews>
    <sheetView showGridLines="0" zoomScale="80" zoomScaleNormal="80" workbookViewId="0">
      <selection activeCell="E10" sqref="E10:G10"/>
    </sheetView>
  </sheetViews>
  <sheetFormatPr defaultColWidth="9.140625" defaultRowHeight="0" customHeight="1" zeroHeight="1" x14ac:dyDescent="0.2"/>
  <cols>
    <col min="1" max="1" width="6.7109375" style="1" customWidth="1"/>
    <col min="2" max="2" width="22.28515625" style="69" customWidth="1"/>
    <col min="3" max="3" width="18.42578125" style="1" customWidth="1"/>
    <col min="4" max="4" width="19.42578125" style="1" bestFit="1" customWidth="1"/>
    <col min="5" max="5" width="11.42578125" style="1" customWidth="1"/>
    <col min="6" max="6" width="9.140625" style="1"/>
    <col min="7" max="7" width="11.42578125" style="1" customWidth="1"/>
    <col min="8" max="8" width="12.7109375" style="1" customWidth="1"/>
    <col min="9" max="9" width="16.140625" style="1" customWidth="1"/>
    <col min="10" max="10" width="13.85546875" style="1" customWidth="1"/>
    <col min="11" max="11" width="15.28515625" style="1" bestFit="1" customWidth="1"/>
    <col min="12" max="13" width="9.140625" style="1" customWidth="1"/>
    <col min="14" max="16384" width="9.140625" style="1"/>
  </cols>
  <sheetData>
    <row r="1" spans="1:53" ht="15" customHeight="1" x14ac:dyDescent="0.2"/>
    <row r="2" spans="1:53" ht="75.95" customHeight="1" x14ac:dyDescent="0.2">
      <c r="A2" s="2"/>
      <c r="B2" s="70"/>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15" customHeight="1" x14ac:dyDescent="0.2">
      <c r="A3" s="2"/>
      <c r="B3" s="206" t="s">
        <v>57</v>
      </c>
      <c r="C3" s="206"/>
      <c r="D3" s="206"/>
      <c r="E3" s="206"/>
      <c r="F3" s="206"/>
      <c r="G3" s="206"/>
      <c r="H3" s="206"/>
      <c r="I3" s="206"/>
      <c r="J3" s="206"/>
      <c r="K3" s="206"/>
      <c r="L3" s="3"/>
      <c r="M3" s="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customHeight="1" x14ac:dyDescent="0.2">
      <c r="A4" s="2"/>
      <c r="B4" s="206"/>
      <c r="C4" s="206"/>
      <c r="D4" s="206"/>
      <c r="E4" s="206"/>
      <c r="F4" s="206"/>
      <c r="G4" s="206"/>
      <c r="H4" s="206"/>
      <c r="I4" s="206"/>
      <c r="J4" s="206"/>
      <c r="K4" s="206"/>
      <c r="L4" s="3"/>
      <c r="M4" s="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 x14ac:dyDescent="0.25">
      <c r="A5" s="2"/>
      <c r="B5" s="4"/>
      <c r="C5" s="231">
        <f>'Borrower 1 Income'!C15</f>
        <v>0</v>
      </c>
      <c r="D5" s="231"/>
      <c r="E5" s="231"/>
      <c r="F5" s="231"/>
      <c r="G5" s="5"/>
      <c r="H5" s="224" t="s">
        <v>10</v>
      </c>
      <c r="I5" s="224"/>
      <c r="J5" s="235">
        <f>'Borrower 1 Income'!J15</f>
        <v>0</v>
      </c>
      <c r="K5" s="236"/>
      <c r="L5" s="5"/>
      <c r="M5" s="5"/>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5" x14ac:dyDescent="0.25">
      <c r="A6" s="2"/>
      <c r="B6" s="6"/>
      <c r="C6" s="231">
        <f>'Borrower 1 Income'!C16</f>
        <v>0</v>
      </c>
      <c r="D6" s="231"/>
      <c r="E6" s="231"/>
      <c r="F6" s="231"/>
      <c r="G6" s="5"/>
      <c r="H6" s="224" t="s">
        <v>12</v>
      </c>
      <c r="I6" s="224"/>
      <c r="J6" s="232">
        <f>'Borrower 1 Income'!J16</f>
        <v>0</v>
      </c>
      <c r="K6" s="232"/>
      <c r="L6" s="5"/>
      <c r="M6" s="5"/>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5" x14ac:dyDescent="0.25">
      <c r="A7" s="2"/>
      <c r="B7" s="6"/>
      <c r="C7" s="233"/>
      <c r="D7" s="233"/>
      <c r="E7" s="233"/>
      <c r="F7" s="233"/>
      <c r="G7" s="8"/>
      <c r="H7" s="7"/>
      <c r="I7" s="8"/>
      <c r="J7" s="234"/>
      <c r="K7" s="234"/>
      <c r="L7" s="5"/>
      <c r="M7" s="5"/>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5.75" x14ac:dyDescent="0.25">
      <c r="A8" s="2"/>
      <c r="B8" s="174"/>
      <c r="C8" s="174"/>
      <c r="D8" s="174"/>
      <c r="E8" s="174"/>
      <c r="F8" s="174"/>
      <c r="G8" s="174"/>
      <c r="H8" s="174"/>
      <c r="I8" s="174"/>
      <c r="J8" s="174"/>
      <c r="K8" s="174"/>
      <c r="L8" s="10"/>
      <c r="M8" s="10"/>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s="2" customFormat="1" ht="15.75" customHeight="1" x14ac:dyDescent="0.25">
      <c r="B9" s="71"/>
      <c r="C9" s="72"/>
      <c r="D9" s="72"/>
      <c r="E9" s="72"/>
      <c r="F9" s="72"/>
      <c r="G9" s="72"/>
      <c r="H9" s="72"/>
      <c r="I9" s="72"/>
      <c r="J9" s="72"/>
      <c r="K9" s="72"/>
      <c r="L9" s="10"/>
      <c r="M9" s="10"/>
    </row>
    <row r="10" spans="1:53" s="48" customFormat="1" ht="21" customHeight="1" x14ac:dyDescent="0.25">
      <c r="A10" s="46"/>
      <c r="B10" s="167" t="s">
        <v>58</v>
      </c>
      <c r="C10" s="47"/>
      <c r="D10" s="167" t="s">
        <v>59</v>
      </c>
      <c r="E10" s="225" t="s">
        <v>60</v>
      </c>
      <c r="F10" s="225"/>
      <c r="G10" s="225"/>
      <c r="H10" s="47"/>
      <c r="I10" s="47"/>
      <c r="J10" s="47"/>
      <c r="K10" s="47"/>
      <c r="L10" s="47"/>
      <c r="M10" s="47"/>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row>
    <row r="11" spans="1:53" ht="15" thickBot="1" x14ac:dyDescent="0.25">
      <c r="A11" s="2"/>
      <c r="B11" s="4"/>
      <c r="C11" s="5"/>
      <c r="D11" s="5"/>
      <c r="E11" s="5"/>
      <c r="F11" s="5"/>
      <c r="G11" s="5"/>
      <c r="H11" s="5"/>
      <c r="I11" s="5"/>
      <c r="J11" s="5"/>
      <c r="K11" s="5"/>
      <c r="L11" s="5"/>
      <c r="M11" s="5"/>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t="15" thickBot="1" x14ac:dyDescent="0.25">
      <c r="A12" s="2"/>
      <c r="B12" s="45">
        <v>4</v>
      </c>
      <c r="C12" s="73"/>
      <c r="D12" s="86" t="s">
        <v>61</v>
      </c>
      <c r="E12" s="5"/>
      <c r="F12" s="5"/>
      <c r="G12" s="75"/>
      <c r="H12" s="226" t="s">
        <v>62</v>
      </c>
      <c r="I12" s="227"/>
      <c r="J12" s="77">
        <f>IF((G12)=0,0,C12/G12)</f>
        <v>0</v>
      </c>
      <c r="K12" s="76" t="s">
        <v>18</v>
      </c>
      <c r="L12" s="5"/>
      <c r="M12" s="5"/>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t="15" thickBot="1" x14ac:dyDescent="0.25">
      <c r="A13" s="2"/>
      <c r="B13" s="4"/>
      <c r="C13" s="73"/>
      <c r="D13" s="74" t="s">
        <v>63</v>
      </c>
      <c r="E13" s="78"/>
      <c r="F13" s="5"/>
      <c r="G13" s="75"/>
      <c r="H13" s="226" t="s">
        <v>62</v>
      </c>
      <c r="I13" s="227"/>
      <c r="J13" s="77">
        <f>IF((G13)=0,0,C13/G13)</f>
        <v>0</v>
      </c>
      <c r="K13" s="76" t="s">
        <v>18</v>
      </c>
      <c r="L13" s="5"/>
      <c r="M13" s="5"/>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t="15" thickBot="1" x14ac:dyDescent="0.25">
      <c r="A14" s="2"/>
      <c r="B14" s="4"/>
      <c r="C14" s="73"/>
      <c r="D14" s="79" t="s">
        <v>63</v>
      </c>
      <c r="E14" s="80"/>
      <c r="F14" s="5"/>
      <c r="G14" s="75"/>
      <c r="H14" s="228" t="s">
        <v>62</v>
      </c>
      <c r="I14" s="229"/>
      <c r="J14" s="77">
        <f>IF((G14)=0,0,C14/G14)</f>
        <v>0</v>
      </c>
      <c r="K14" s="76" t="s">
        <v>18</v>
      </c>
      <c r="L14" s="5"/>
      <c r="M14" s="5"/>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t="15" thickBot="1" x14ac:dyDescent="0.25">
      <c r="A15" s="2"/>
      <c r="B15" s="4"/>
      <c r="C15" s="5"/>
      <c r="D15" s="5"/>
      <c r="E15" s="5"/>
      <c r="F15" s="5"/>
      <c r="G15" s="5"/>
      <c r="H15" s="5"/>
      <c r="I15" s="5"/>
      <c r="J15" s="5"/>
      <c r="K15" s="5"/>
      <c r="L15" s="5"/>
      <c r="M15" s="5"/>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t="15" thickBot="1" x14ac:dyDescent="0.25">
      <c r="A16" s="2"/>
      <c r="B16" s="39" t="s">
        <v>30</v>
      </c>
      <c r="C16" s="77">
        <f>J12</f>
        <v>0</v>
      </c>
      <c r="D16" s="81" t="s">
        <v>61</v>
      </c>
      <c r="E16" s="5"/>
      <c r="F16" s="5"/>
      <c r="G16" s="26"/>
      <c r="H16" s="5"/>
      <c r="I16" s="5"/>
      <c r="J16" s="5"/>
      <c r="K16" s="5"/>
      <c r="L16" s="5"/>
      <c r="M16" s="5"/>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t="15" thickBot="1" x14ac:dyDescent="0.25">
      <c r="A17" s="2"/>
      <c r="B17" s="40" t="s">
        <v>33</v>
      </c>
      <c r="C17" s="77">
        <f>IF(G13=0,0,SUM(C12:C13)/SUM(G12:G13))</f>
        <v>0</v>
      </c>
      <c r="D17" s="82" t="s">
        <v>64</v>
      </c>
      <c r="E17" s="5"/>
      <c r="F17" s="5"/>
      <c r="G17" s="26"/>
      <c r="H17" s="5"/>
      <c r="I17" s="5"/>
      <c r="J17" s="5"/>
      <c r="K17" s="5"/>
      <c r="L17" s="5"/>
      <c r="M17" s="5"/>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t="15" thickBot="1" x14ac:dyDescent="0.25">
      <c r="A18" s="2"/>
      <c r="B18" s="41"/>
      <c r="C18" s="77">
        <f>IF(G14=0,0,SUM(C12:C14)/SUM(G12:G14))</f>
        <v>0</v>
      </c>
      <c r="D18" s="83" t="s">
        <v>65</v>
      </c>
      <c r="E18" s="5"/>
      <c r="F18" s="5"/>
      <c r="G18" s="26"/>
      <c r="H18" s="5"/>
      <c r="I18" s="5"/>
      <c r="J18" s="5"/>
      <c r="K18" s="5"/>
      <c r="L18" s="5"/>
      <c r="M18" s="5"/>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t="15" thickBot="1" x14ac:dyDescent="0.25">
      <c r="A19" s="2"/>
      <c r="B19" s="4"/>
      <c r="C19" s="153" t="s">
        <v>39</v>
      </c>
      <c r="D19" s="5" t="s">
        <v>31</v>
      </c>
      <c r="E19" s="5"/>
      <c r="F19" s="5"/>
      <c r="G19" s="5"/>
      <c r="H19" s="5"/>
      <c r="I19" s="5"/>
      <c r="J19" s="5"/>
      <c r="K19" s="5"/>
      <c r="L19" s="5"/>
      <c r="M19" s="5"/>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ht="15" thickBot="1" x14ac:dyDescent="0.25">
      <c r="A20" s="2"/>
      <c r="B20" s="4"/>
      <c r="C20" s="30"/>
      <c r="D20" s="5"/>
      <c r="E20" s="5"/>
      <c r="F20" s="5"/>
      <c r="G20" s="5"/>
      <c r="H20" s="5"/>
      <c r="I20" s="5"/>
      <c r="J20" s="5"/>
      <c r="K20" s="5"/>
      <c r="L20" s="5"/>
      <c r="M20" s="5"/>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ht="15" thickBot="1" x14ac:dyDescent="0.25">
      <c r="A21" s="2"/>
      <c r="B21" s="4"/>
      <c r="C21" s="85">
        <f>IF(B12=1,C16,IF(B12=2,C17, IF(B12=3,C18,0)))</f>
        <v>0</v>
      </c>
      <c r="D21" s="230" t="s">
        <v>66</v>
      </c>
      <c r="E21" s="192"/>
      <c r="F21" s="189"/>
      <c r="G21" s="190"/>
      <c r="H21" s="190"/>
      <c r="I21" s="190"/>
      <c r="J21" s="33"/>
      <c r="K21" s="42"/>
      <c r="L21" s="5"/>
      <c r="M21" s="5"/>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t="20.100000000000001" customHeight="1" x14ac:dyDescent="0.2">
      <c r="A22" s="2"/>
      <c r="B22" s="4"/>
      <c r="C22" s="5"/>
      <c r="D22" s="5"/>
      <c r="E22" s="5"/>
      <c r="F22" s="5"/>
      <c r="G22" s="5"/>
      <c r="H22" s="5"/>
      <c r="I22" s="5"/>
      <c r="J22" s="5"/>
      <c r="K22" s="5"/>
      <c r="L22" s="5"/>
      <c r="M22" s="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t="15.75" customHeight="1" x14ac:dyDescent="0.2">
      <c r="A23" s="2"/>
      <c r="B23" s="35"/>
      <c r="C23" s="36"/>
      <c r="D23" s="36"/>
      <c r="E23" s="36"/>
      <c r="F23" s="36"/>
      <c r="G23" s="36"/>
      <c r="H23" s="36"/>
      <c r="I23" s="36"/>
      <c r="J23" s="36"/>
      <c r="K23" s="36"/>
      <c r="L23" s="5"/>
      <c r="M23" s="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s="48" customFormat="1" ht="21" customHeight="1" x14ac:dyDescent="0.25">
      <c r="A24" s="46"/>
      <c r="B24" s="167" t="s">
        <v>67</v>
      </c>
      <c r="C24" s="47"/>
      <c r="D24" s="167" t="s">
        <v>59</v>
      </c>
      <c r="E24" s="225" t="s">
        <v>60</v>
      </c>
      <c r="F24" s="225"/>
      <c r="G24" s="225"/>
      <c r="H24" s="47"/>
      <c r="I24" s="47"/>
      <c r="J24" s="47"/>
      <c r="K24" s="47"/>
      <c r="L24" s="47"/>
      <c r="M24" s="47"/>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row>
    <row r="25" spans="1:53" ht="15" thickBot="1" x14ac:dyDescent="0.25">
      <c r="A25" s="2"/>
      <c r="B25" s="4"/>
      <c r="C25" s="5"/>
      <c r="D25" s="5"/>
      <c r="E25" s="5"/>
      <c r="F25" s="5"/>
      <c r="G25" s="5"/>
      <c r="H25" s="5"/>
      <c r="I25" s="5"/>
      <c r="J25" s="5"/>
      <c r="K25" s="5"/>
      <c r="L25" s="5"/>
      <c r="M25" s="5"/>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ht="15" thickBot="1" x14ac:dyDescent="0.25">
      <c r="A26" s="2"/>
      <c r="B26" s="45">
        <v>4</v>
      </c>
      <c r="C26" s="73"/>
      <c r="D26" s="86" t="s">
        <v>61</v>
      </c>
      <c r="E26" s="5"/>
      <c r="F26" s="5"/>
      <c r="G26" s="75"/>
      <c r="H26" s="226" t="s">
        <v>62</v>
      </c>
      <c r="I26" s="227"/>
      <c r="J26" s="138">
        <f>IF((G26)=0,0,C26/G26)</f>
        <v>0</v>
      </c>
      <c r="K26" s="76" t="s">
        <v>18</v>
      </c>
      <c r="L26" s="5"/>
      <c r="M26" s="5"/>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t="15" thickBot="1" x14ac:dyDescent="0.25">
      <c r="A27" s="2"/>
      <c r="B27" s="4"/>
      <c r="C27" s="73"/>
      <c r="D27" s="74" t="s">
        <v>63</v>
      </c>
      <c r="E27" s="78"/>
      <c r="F27" s="5"/>
      <c r="G27" s="75"/>
      <c r="H27" s="226" t="s">
        <v>62</v>
      </c>
      <c r="I27" s="227"/>
      <c r="J27" s="138">
        <f>IF((G27)=0,0,C27/G27)</f>
        <v>0</v>
      </c>
      <c r="K27" s="76" t="s">
        <v>18</v>
      </c>
      <c r="L27" s="5"/>
      <c r="M27" s="5"/>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ht="15" thickBot="1" x14ac:dyDescent="0.25">
      <c r="A28" s="2"/>
      <c r="B28" s="4"/>
      <c r="C28" s="73"/>
      <c r="D28" s="79" t="s">
        <v>63</v>
      </c>
      <c r="E28" s="80"/>
      <c r="F28" s="5"/>
      <c r="G28" s="75"/>
      <c r="H28" s="228" t="s">
        <v>62</v>
      </c>
      <c r="I28" s="229"/>
      <c r="J28" s="77">
        <f>IF((G28)=0,0,C28/G28)</f>
        <v>0</v>
      </c>
      <c r="K28" s="76" t="s">
        <v>18</v>
      </c>
      <c r="L28" s="5"/>
      <c r="M28" s="5"/>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t="15" thickBot="1" x14ac:dyDescent="0.25">
      <c r="A29" s="2"/>
      <c r="B29" s="4"/>
      <c r="C29" s="5"/>
      <c r="D29" s="5"/>
      <c r="E29" s="5"/>
      <c r="F29" s="5"/>
      <c r="G29" s="5"/>
      <c r="H29" s="5"/>
      <c r="I29" s="5"/>
      <c r="J29" s="5"/>
      <c r="K29" s="5"/>
      <c r="L29" s="5"/>
      <c r="M29" s="5"/>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t="15" thickBot="1" x14ac:dyDescent="0.25">
      <c r="A30" s="2"/>
      <c r="B30" s="39" t="s">
        <v>30</v>
      </c>
      <c r="C30" s="77">
        <f>J26</f>
        <v>0</v>
      </c>
      <c r="D30" s="87" t="s">
        <v>61</v>
      </c>
      <c r="E30" s="5"/>
      <c r="F30" s="5"/>
      <c r="G30" s="26"/>
      <c r="H30" s="5"/>
      <c r="I30" s="5"/>
      <c r="J30" s="5"/>
      <c r="K30" s="5"/>
      <c r="L30" s="5"/>
      <c r="M30" s="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t="15" thickBot="1" x14ac:dyDescent="0.25">
      <c r="A31" s="2"/>
      <c r="B31" s="40" t="s">
        <v>33</v>
      </c>
      <c r="C31" s="77">
        <f>IF(G27=0,0,SUM(C26:C27)/SUM(G26:G27))</f>
        <v>0</v>
      </c>
      <c r="D31" s="16" t="s">
        <v>64</v>
      </c>
      <c r="E31" s="5"/>
      <c r="F31" s="5"/>
      <c r="G31" s="26"/>
      <c r="H31" s="5"/>
      <c r="I31" s="5"/>
      <c r="J31" s="5"/>
      <c r="K31" s="5"/>
      <c r="L31" s="5"/>
      <c r="M31" s="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t="15" thickBot="1" x14ac:dyDescent="0.25">
      <c r="A32" s="2"/>
      <c r="B32" s="41"/>
      <c r="C32" s="77">
        <f>IF(G28=0,0,SUM(C26:C28)/SUM(G26:G28))</f>
        <v>0</v>
      </c>
      <c r="D32" s="16" t="s">
        <v>65</v>
      </c>
      <c r="E32" s="5"/>
      <c r="F32" s="5"/>
      <c r="G32" s="26"/>
      <c r="H32" s="5"/>
      <c r="I32" s="5"/>
      <c r="J32" s="5"/>
      <c r="K32" s="5"/>
      <c r="L32" s="5"/>
      <c r="M32" s="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t="15" thickBot="1" x14ac:dyDescent="0.25">
      <c r="A33" s="2"/>
      <c r="B33" s="4"/>
      <c r="C33" s="84" t="s">
        <v>39</v>
      </c>
      <c r="D33" s="88" t="s">
        <v>31</v>
      </c>
      <c r="E33" s="5"/>
      <c r="F33" s="5"/>
      <c r="G33" s="5"/>
      <c r="H33" s="5"/>
      <c r="I33" s="5"/>
      <c r="J33" s="5"/>
      <c r="K33" s="5"/>
      <c r="L33" s="5"/>
      <c r="M33" s="5"/>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t="15" thickBot="1" x14ac:dyDescent="0.25">
      <c r="A34" s="2"/>
      <c r="B34" s="4"/>
      <c r="C34" s="30"/>
      <c r="D34" s="5"/>
      <c r="E34" s="5"/>
      <c r="F34" s="5"/>
      <c r="G34" s="5"/>
      <c r="H34" s="5"/>
      <c r="I34" s="5"/>
      <c r="J34" s="5"/>
      <c r="K34" s="5"/>
      <c r="L34" s="5"/>
      <c r="M34" s="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t="15" thickBot="1" x14ac:dyDescent="0.25">
      <c r="A35" s="2"/>
      <c r="B35" s="4"/>
      <c r="C35" s="85">
        <f>IF(B26=1,C30,IF(B26=2,C31, IF(B26=3,C32,0)))</f>
        <v>0</v>
      </c>
      <c r="D35" s="230" t="s">
        <v>66</v>
      </c>
      <c r="E35" s="192"/>
      <c r="F35" s="189"/>
      <c r="G35" s="190"/>
      <c r="H35" s="190"/>
      <c r="I35" s="190"/>
      <c r="J35" s="33"/>
      <c r="K35" s="42"/>
      <c r="L35" s="5"/>
      <c r="M35" s="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t="20.100000000000001" customHeight="1" x14ac:dyDescent="0.2">
      <c r="A36" s="2"/>
      <c r="B36" s="4"/>
      <c r="C36" s="5"/>
      <c r="D36" s="5"/>
      <c r="E36" s="5"/>
      <c r="F36" s="5"/>
      <c r="G36" s="5"/>
      <c r="H36" s="5"/>
      <c r="I36" s="5"/>
      <c r="J36" s="5"/>
      <c r="K36" s="5"/>
      <c r="L36" s="5"/>
      <c r="M36" s="5"/>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ht="15.75" customHeight="1" x14ac:dyDescent="0.2">
      <c r="A37" s="2"/>
      <c r="B37" s="35"/>
      <c r="C37" s="36"/>
      <c r="D37" s="36"/>
      <c r="E37" s="36"/>
      <c r="F37" s="36"/>
      <c r="G37" s="36"/>
      <c r="H37" s="36"/>
      <c r="I37" s="36"/>
      <c r="J37" s="36"/>
      <c r="K37" s="36"/>
      <c r="L37" s="5"/>
      <c r="M37" s="5"/>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s="48" customFormat="1" ht="21" customHeight="1" x14ac:dyDescent="0.25">
      <c r="A38" s="46"/>
      <c r="B38" s="167" t="s">
        <v>68</v>
      </c>
      <c r="C38" s="47"/>
      <c r="D38" s="167" t="s">
        <v>59</v>
      </c>
      <c r="E38" s="225" t="s">
        <v>60</v>
      </c>
      <c r="F38" s="225"/>
      <c r="G38" s="225"/>
      <c r="H38" s="47"/>
      <c r="I38" s="47"/>
      <c r="J38" s="47"/>
      <c r="K38" s="47"/>
      <c r="L38" s="47"/>
      <c r="M38" s="47"/>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row>
    <row r="39" spans="1:53" ht="15" thickBot="1" x14ac:dyDescent="0.25">
      <c r="A39" s="2"/>
      <c r="B39" s="4"/>
      <c r="C39" s="5"/>
      <c r="D39" s="5"/>
      <c r="E39" s="5"/>
      <c r="F39" s="5"/>
      <c r="G39" s="5"/>
      <c r="H39" s="5"/>
      <c r="I39" s="5"/>
      <c r="J39" s="5"/>
      <c r="K39" s="5"/>
      <c r="L39" s="5"/>
      <c r="M39" s="5"/>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ht="15" thickBot="1" x14ac:dyDescent="0.25">
      <c r="A40" s="2"/>
      <c r="B40" s="45">
        <v>4</v>
      </c>
      <c r="C40" s="73"/>
      <c r="D40" s="86" t="s">
        <v>61</v>
      </c>
      <c r="E40" s="5"/>
      <c r="F40" s="5"/>
      <c r="G40" s="75"/>
      <c r="H40" s="226" t="s">
        <v>62</v>
      </c>
      <c r="I40" s="227"/>
      <c r="J40" s="138">
        <f>IF((G40)=0,0,C40/G40)</f>
        <v>0</v>
      </c>
      <c r="K40" s="76" t="s">
        <v>18</v>
      </c>
      <c r="L40" s="5"/>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15" thickBot="1" x14ac:dyDescent="0.25">
      <c r="A41" s="2"/>
      <c r="B41" s="4"/>
      <c r="C41" s="73"/>
      <c r="D41" s="74" t="s">
        <v>63</v>
      </c>
      <c r="E41" s="78"/>
      <c r="F41" s="5"/>
      <c r="G41" s="75"/>
      <c r="H41" s="226" t="s">
        <v>62</v>
      </c>
      <c r="I41" s="227"/>
      <c r="J41" s="138">
        <f>IF((G41)=0,0,C41/G41)</f>
        <v>0</v>
      </c>
      <c r="K41" s="76" t="s">
        <v>18</v>
      </c>
      <c r="L41" s="5"/>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ht="15" thickBot="1" x14ac:dyDescent="0.25">
      <c r="A42" s="2"/>
      <c r="B42" s="4"/>
      <c r="C42" s="73"/>
      <c r="D42" s="79" t="s">
        <v>63</v>
      </c>
      <c r="E42" s="80"/>
      <c r="F42" s="5"/>
      <c r="G42" s="75"/>
      <c r="H42" s="228" t="s">
        <v>62</v>
      </c>
      <c r="I42" s="229"/>
      <c r="J42" s="138">
        <f>IF((G42)=0,0,C42/G42)</f>
        <v>0</v>
      </c>
      <c r="K42" s="76" t="s">
        <v>18</v>
      </c>
      <c r="L42" s="5"/>
      <c r="M42" s="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ht="15" thickBot="1" x14ac:dyDescent="0.25">
      <c r="A43" s="2"/>
      <c r="B43" s="4"/>
      <c r="C43" s="5"/>
      <c r="D43" s="5"/>
      <c r="E43" s="5"/>
      <c r="F43" s="5"/>
      <c r="G43" s="5"/>
      <c r="H43" s="5"/>
      <c r="I43" s="5"/>
      <c r="J43" s="5"/>
      <c r="K43" s="5"/>
      <c r="L43" s="5"/>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t="15" thickBot="1" x14ac:dyDescent="0.25">
      <c r="A44" s="2"/>
      <c r="B44" s="39" t="s">
        <v>30</v>
      </c>
      <c r="C44" s="77">
        <f>J40</f>
        <v>0</v>
      </c>
      <c r="D44" s="87" t="s">
        <v>61</v>
      </c>
      <c r="E44" s="5"/>
      <c r="F44" s="5"/>
      <c r="G44" s="26"/>
      <c r="H44" s="5"/>
      <c r="I44" s="5"/>
      <c r="J44" s="5"/>
      <c r="K44" s="5"/>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t="15" thickBot="1" x14ac:dyDescent="0.25">
      <c r="A45" s="2"/>
      <c r="B45" s="40" t="s">
        <v>33</v>
      </c>
      <c r="C45" s="77">
        <f>IF(G41=0,0,SUM(C40:C41)/SUM(G40:G41))</f>
        <v>0</v>
      </c>
      <c r="D45" s="16" t="s">
        <v>64</v>
      </c>
      <c r="E45" s="5"/>
      <c r="F45" s="5"/>
      <c r="G45" s="26"/>
      <c r="H45" s="5"/>
      <c r="I45" s="5"/>
      <c r="J45" s="5"/>
      <c r="K45" s="5"/>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t="15" thickBot="1" x14ac:dyDescent="0.25">
      <c r="A46" s="2"/>
      <c r="B46" s="41"/>
      <c r="C46" s="77">
        <f>IF(G42=0,0,SUM(C40:C42)/SUM(G40:G42))</f>
        <v>0</v>
      </c>
      <c r="D46" s="16" t="s">
        <v>65</v>
      </c>
      <c r="E46" s="5"/>
      <c r="F46" s="5"/>
      <c r="G46" s="26"/>
      <c r="H46" s="5"/>
      <c r="I46" s="5"/>
      <c r="J46" s="5"/>
      <c r="K46" s="5"/>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t="15" thickBot="1" x14ac:dyDescent="0.25">
      <c r="A47" s="2"/>
      <c r="B47" s="4"/>
      <c r="C47" s="84" t="s">
        <v>39</v>
      </c>
      <c r="D47" s="88" t="s">
        <v>31</v>
      </c>
      <c r="E47" s="5"/>
      <c r="F47" s="5"/>
      <c r="G47" s="5"/>
      <c r="H47" s="5"/>
      <c r="I47" s="5"/>
      <c r="J47" s="5"/>
      <c r="K47" s="5"/>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t="15" thickBot="1" x14ac:dyDescent="0.25">
      <c r="A48" s="2"/>
      <c r="B48" s="4"/>
      <c r="C48" s="30"/>
      <c r="D48" s="5"/>
      <c r="E48" s="5"/>
      <c r="F48" s="5"/>
      <c r="G48" s="5"/>
      <c r="H48" s="5"/>
      <c r="I48" s="5"/>
      <c r="J48" s="5"/>
      <c r="K48" s="5"/>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t="15" thickBot="1" x14ac:dyDescent="0.25">
      <c r="A49" s="2"/>
      <c r="B49" s="4"/>
      <c r="C49" s="85">
        <f>IF(B40=1,C44,IF(B40=2,C45, IF(B40=3,C46,0)))</f>
        <v>0</v>
      </c>
      <c r="D49" s="192" t="s">
        <v>66</v>
      </c>
      <c r="E49" s="193"/>
      <c r="F49" s="189"/>
      <c r="G49" s="190"/>
      <c r="H49" s="190"/>
      <c r="I49" s="190"/>
      <c r="J49" s="33"/>
      <c r="K49" s="42"/>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t="20.100000000000001" customHeight="1" x14ac:dyDescent="0.2">
      <c r="A50" s="2"/>
      <c r="B50" s="4"/>
      <c r="C50" s="5"/>
      <c r="D50" s="5"/>
      <c r="E50" s="5"/>
      <c r="F50" s="5"/>
      <c r="G50" s="5"/>
      <c r="H50" s="5"/>
      <c r="I50" s="5"/>
      <c r="J50" s="5"/>
      <c r="K50" s="5"/>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s="48" customFormat="1" ht="29.25" customHeight="1" x14ac:dyDescent="0.25">
      <c r="A51" s="46"/>
      <c r="B51" s="194" t="s">
        <v>55</v>
      </c>
      <c r="C51" s="195"/>
      <c r="D51" s="91">
        <f>SUM(C21+C35+C49)</f>
        <v>0</v>
      </c>
      <c r="E51" s="47"/>
      <c r="F51" s="47"/>
      <c r="G51" s="47"/>
      <c r="H51" s="47"/>
      <c r="I51" s="47"/>
      <c r="J51" s="47"/>
      <c r="K51" s="47"/>
      <c r="L51" s="47"/>
      <c r="M51" s="47"/>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row>
    <row r="52" spans="1:53" ht="15.75" customHeight="1" x14ac:dyDescent="0.2">
      <c r="B52" s="38"/>
      <c r="C52" s="14"/>
      <c r="D52" s="14"/>
      <c r="E52" s="14"/>
      <c r="F52" s="14"/>
      <c r="G52" s="14"/>
      <c r="H52" s="14"/>
      <c r="I52" s="14"/>
      <c r="J52" s="14"/>
      <c r="K52" s="14"/>
      <c r="L52" s="14"/>
      <c r="M52" s="14"/>
    </row>
    <row r="53" spans="1:53" ht="14.25" hidden="1" x14ac:dyDescent="0.2">
      <c r="A53" s="2"/>
      <c r="B53" s="7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ht="14.25" hidden="1" x14ac:dyDescent="0.2">
      <c r="A54" s="2"/>
      <c r="B54" s="7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ht="14.25" hidden="1" x14ac:dyDescent="0.2">
      <c r="A55" s="2"/>
      <c r="B55" s="70"/>
      <c r="C55" s="92"/>
      <c r="D55" s="92"/>
      <c r="E55" s="92"/>
      <c r="F55" s="92"/>
      <c r="G55" s="92"/>
      <c r="H55" s="92"/>
      <c r="I55" s="92"/>
      <c r="J55" s="92"/>
      <c r="K55" s="9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ht="14.25" hidden="1" x14ac:dyDescent="0.2">
      <c r="A56" s="2"/>
      <c r="B56" s="70"/>
      <c r="C56" s="92"/>
      <c r="D56" s="92"/>
      <c r="E56" s="92"/>
      <c r="F56" s="92"/>
      <c r="G56" s="92"/>
      <c r="H56" s="92"/>
      <c r="I56" s="92"/>
      <c r="J56" s="92"/>
      <c r="K56" s="9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ht="14.25" hidden="1" x14ac:dyDescent="0.2">
      <c r="A57" s="2"/>
      <c r="B57" s="70"/>
      <c r="C57" s="92"/>
      <c r="D57" s="92"/>
      <c r="E57" s="92"/>
      <c r="F57" s="92"/>
      <c r="G57" s="92"/>
      <c r="H57" s="92"/>
      <c r="I57" s="92"/>
      <c r="J57" s="92"/>
      <c r="K57" s="9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ht="14.25" hidden="1" x14ac:dyDescent="0.2">
      <c r="A58" s="2"/>
      <c r="B58" s="70"/>
      <c r="C58" s="92"/>
      <c r="D58" s="92"/>
      <c r="E58" s="92"/>
      <c r="F58" s="92"/>
      <c r="G58" s="92"/>
      <c r="H58" s="92"/>
      <c r="I58" s="92"/>
      <c r="J58" s="92"/>
      <c r="K58" s="9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ht="14.25" hidden="1" x14ac:dyDescent="0.2">
      <c r="A59" s="2"/>
      <c r="B59" s="70"/>
      <c r="C59" s="92"/>
      <c r="D59" s="92"/>
      <c r="E59" s="92"/>
      <c r="F59" s="92"/>
      <c r="G59" s="92"/>
      <c r="H59" s="92"/>
      <c r="I59" s="92"/>
      <c r="J59" s="92"/>
      <c r="K59" s="9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ht="14.25" hidden="1" x14ac:dyDescent="0.2">
      <c r="A60" s="2"/>
      <c r="B60" s="70"/>
      <c r="C60" s="92"/>
      <c r="D60" s="92"/>
      <c r="E60" s="92"/>
      <c r="F60" s="92"/>
      <c r="G60" s="92"/>
      <c r="H60" s="92"/>
      <c r="I60" s="92"/>
      <c r="J60" s="92"/>
      <c r="K60" s="9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ht="14.25" hidden="1" x14ac:dyDescent="0.2">
      <c r="A61" s="2"/>
      <c r="B61" s="70"/>
      <c r="C61" s="92"/>
      <c r="D61" s="92"/>
      <c r="E61" s="92"/>
      <c r="F61" s="92"/>
      <c r="G61" s="92"/>
      <c r="H61" s="92"/>
      <c r="I61" s="92"/>
      <c r="J61" s="92"/>
      <c r="K61" s="9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ht="14.25" hidden="1" x14ac:dyDescent="0.2">
      <c r="A62" s="2"/>
      <c r="B62" s="70"/>
      <c r="C62" s="92"/>
      <c r="D62" s="92"/>
      <c r="E62" s="92"/>
      <c r="F62" s="92"/>
      <c r="G62" s="92"/>
      <c r="H62" s="92"/>
      <c r="I62" s="92"/>
      <c r="J62" s="92"/>
      <c r="K62" s="9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ht="14.25" hidden="1" x14ac:dyDescent="0.2">
      <c r="A63" s="2"/>
      <c r="B63" s="70"/>
      <c r="C63" s="92"/>
      <c r="D63" s="92"/>
      <c r="E63" s="92"/>
      <c r="F63" s="92"/>
      <c r="G63" s="92"/>
      <c r="H63" s="92"/>
      <c r="I63" s="92"/>
      <c r="J63" s="92"/>
      <c r="K63" s="9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ht="14.25" hidden="1" x14ac:dyDescent="0.2">
      <c r="A64" s="2"/>
      <c r="B64" s="70"/>
      <c r="C64" s="92"/>
      <c r="D64" s="92"/>
      <c r="E64" s="92"/>
      <c r="F64" s="92"/>
      <c r="G64" s="92"/>
      <c r="H64" s="92"/>
      <c r="I64" s="92"/>
      <c r="J64" s="92"/>
      <c r="K64" s="9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row>
    <row r="65" spans="1:53" ht="14.25" hidden="1" x14ac:dyDescent="0.2">
      <c r="A65" s="2"/>
      <c r="B65" s="70"/>
      <c r="C65" s="92"/>
      <c r="D65" s="92"/>
      <c r="E65" s="92"/>
      <c r="F65" s="92"/>
      <c r="G65" s="92"/>
      <c r="H65" s="92"/>
      <c r="I65" s="92"/>
      <c r="J65" s="92"/>
      <c r="K65" s="9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ht="14.25" hidden="1" x14ac:dyDescent="0.2">
      <c r="A66" s="2"/>
      <c r="B66" s="70"/>
      <c r="C66" s="92"/>
      <c r="D66" s="92"/>
      <c r="E66" s="92"/>
      <c r="F66" s="92"/>
      <c r="G66" s="92"/>
      <c r="H66" s="92"/>
      <c r="I66" s="92"/>
      <c r="J66" s="92"/>
      <c r="K66" s="9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ht="14.25" hidden="1" x14ac:dyDescent="0.2">
      <c r="A67" s="2"/>
      <c r="B67" s="70"/>
      <c r="C67" s="92"/>
      <c r="D67" s="92"/>
      <c r="E67" s="92"/>
      <c r="F67" s="92"/>
      <c r="G67" s="92"/>
      <c r="H67" s="92"/>
      <c r="I67" s="92"/>
      <c r="J67" s="92"/>
      <c r="K67" s="9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ht="14.25" hidden="1" x14ac:dyDescent="0.2">
      <c r="A68" s="2"/>
      <c r="B68" s="70"/>
      <c r="C68" s="92"/>
      <c r="D68" s="92"/>
      <c r="E68" s="92"/>
      <c r="F68" s="92"/>
      <c r="G68" s="92"/>
      <c r="H68" s="92"/>
      <c r="I68" s="92"/>
      <c r="J68" s="92"/>
      <c r="K68" s="9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ht="14.25" hidden="1" x14ac:dyDescent="0.2">
      <c r="A69" s="2"/>
      <c r="B69" s="70"/>
      <c r="C69" s="92"/>
      <c r="D69" s="92"/>
      <c r="E69" s="92"/>
      <c r="F69" s="92"/>
      <c r="G69" s="92"/>
      <c r="H69" s="92"/>
      <c r="I69" s="92"/>
      <c r="J69" s="92"/>
      <c r="K69" s="9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ht="14.25" hidden="1" x14ac:dyDescent="0.2">
      <c r="A70" s="2"/>
      <c r="B70" s="93"/>
      <c r="C70" s="92"/>
      <c r="D70" s="92"/>
      <c r="E70" s="92"/>
      <c r="F70" s="92"/>
      <c r="G70" s="92"/>
      <c r="H70" s="92"/>
      <c r="I70" s="92"/>
      <c r="J70" s="92"/>
      <c r="K70" s="9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ht="14.25" hidden="1" x14ac:dyDescent="0.2">
      <c r="A71" s="2"/>
      <c r="B71" s="93"/>
      <c r="C71" s="92"/>
      <c r="D71" s="92"/>
      <c r="E71" s="92"/>
      <c r="F71" s="92"/>
      <c r="G71" s="92"/>
      <c r="H71" s="92"/>
      <c r="I71" s="92"/>
      <c r="J71" s="92"/>
      <c r="K71" s="9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ht="14.25" hidden="1" x14ac:dyDescent="0.2">
      <c r="A72" s="2"/>
      <c r="B72" s="93"/>
      <c r="C72" s="92"/>
      <c r="D72" s="92"/>
      <c r="E72" s="92"/>
      <c r="F72" s="92"/>
      <c r="G72" s="92"/>
      <c r="H72" s="92"/>
      <c r="I72" s="92"/>
      <c r="J72" s="92"/>
      <c r="K72" s="9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ht="14.25" hidden="1" x14ac:dyDescent="0.2">
      <c r="A73" s="2"/>
      <c r="B73" s="93"/>
      <c r="C73" s="92"/>
      <c r="D73" s="92"/>
      <c r="E73" s="92"/>
      <c r="F73" s="92"/>
      <c r="G73" s="92"/>
      <c r="H73" s="92"/>
      <c r="I73" s="92"/>
      <c r="J73" s="92"/>
      <c r="K73" s="9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ht="14.25" hidden="1" x14ac:dyDescent="0.2">
      <c r="A74" s="2"/>
      <c r="B74" s="70"/>
      <c r="C74" s="92"/>
      <c r="D74" s="92"/>
      <c r="E74" s="92"/>
      <c r="F74" s="92"/>
      <c r="G74" s="92"/>
      <c r="H74" s="92"/>
      <c r="I74" s="92"/>
      <c r="J74" s="92"/>
      <c r="K74" s="9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4.25" hidden="1" x14ac:dyDescent="0.2">
      <c r="A75" s="2"/>
      <c r="B75" s="70"/>
      <c r="C75" s="92"/>
      <c r="D75" s="92"/>
      <c r="E75" s="92"/>
      <c r="F75" s="92"/>
      <c r="G75" s="92"/>
      <c r="H75" s="92"/>
      <c r="I75" s="92"/>
      <c r="J75" s="92"/>
      <c r="K75" s="9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row>
    <row r="76" spans="1:53" ht="14.25" hidden="1" x14ac:dyDescent="0.2">
      <c r="A76" s="2"/>
      <c r="B76" s="70"/>
      <c r="C76" s="92"/>
      <c r="D76" s="92"/>
      <c r="E76" s="92"/>
      <c r="F76" s="92"/>
      <c r="G76" s="92"/>
      <c r="H76" s="92"/>
      <c r="I76" s="92"/>
      <c r="J76" s="92"/>
      <c r="K76" s="9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row>
    <row r="77" spans="1:53" ht="14.25" hidden="1" x14ac:dyDescent="0.2">
      <c r="A77" s="2"/>
      <c r="B77" s="70"/>
      <c r="C77" s="92"/>
      <c r="D77" s="92"/>
      <c r="E77" s="92"/>
      <c r="F77" s="92"/>
      <c r="G77" s="92"/>
      <c r="H77" s="92"/>
      <c r="I77" s="92"/>
      <c r="J77" s="92"/>
      <c r="K77" s="9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row>
    <row r="78" spans="1:53" ht="14.25" hidden="1" x14ac:dyDescent="0.2">
      <c r="A78" s="2"/>
      <c r="B78" s="70"/>
      <c r="C78" s="92"/>
      <c r="D78" s="92"/>
      <c r="E78" s="92"/>
      <c r="F78" s="92"/>
      <c r="G78" s="92"/>
      <c r="H78" s="92"/>
      <c r="I78" s="92"/>
      <c r="J78" s="92"/>
      <c r="K78" s="9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row r="79" spans="1:53" ht="14.25" hidden="1" x14ac:dyDescent="0.2">
      <c r="A79" s="2"/>
      <c r="B79" s="93"/>
      <c r="C79" s="92"/>
      <c r="D79" s="92"/>
      <c r="E79" s="92"/>
      <c r="F79" s="92"/>
      <c r="G79" s="92"/>
      <c r="H79" s="92"/>
      <c r="I79" s="92"/>
      <c r="J79" s="92"/>
      <c r="K79" s="9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row>
    <row r="80" spans="1:53" ht="14.25" hidden="1" x14ac:dyDescent="0.2">
      <c r="A80" s="2"/>
      <c r="B80" s="93"/>
      <c r="C80" s="92"/>
      <c r="D80" s="92"/>
      <c r="E80" s="92"/>
      <c r="F80" s="92"/>
      <c r="G80" s="92"/>
      <c r="H80" s="92"/>
      <c r="I80" s="92"/>
      <c r="J80" s="92"/>
      <c r="K80" s="9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row>
    <row r="81" spans="1:53" ht="14.25" hidden="1" x14ac:dyDescent="0.2">
      <c r="A81" s="2"/>
      <c r="B81" s="93"/>
      <c r="C81" s="92"/>
      <c r="D81" s="92"/>
      <c r="E81" s="92"/>
      <c r="F81" s="92"/>
      <c r="G81" s="92"/>
      <c r="H81" s="92"/>
      <c r="I81" s="92"/>
      <c r="J81" s="92"/>
      <c r="K81" s="9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row>
    <row r="82" spans="1:53" ht="14.25" hidden="1" x14ac:dyDescent="0.2">
      <c r="A82" s="2"/>
      <c r="B82" s="93"/>
      <c r="C82" s="92"/>
      <c r="D82" s="92"/>
      <c r="E82" s="92"/>
      <c r="F82" s="92"/>
      <c r="G82" s="92"/>
      <c r="H82" s="92"/>
      <c r="I82" s="92"/>
      <c r="J82" s="92"/>
      <c r="K82" s="9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row>
    <row r="83" spans="1:53" ht="14.25" hidden="1" x14ac:dyDescent="0.2">
      <c r="A83" s="2"/>
      <c r="B83" s="93"/>
      <c r="C83" s="92"/>
      <c r="D83" s="92"/>
      <c r="E83" s="92"/>
      <c r="F83" s="92"/>
      <c r="G83" s="92"/>
      <c r="H83" s="92"/>
      <c r="I83" s="92"/>
      <c r="J83" s="92"/>
      <c r="K83" s="9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row>
    <row r="84" spans="1:53" ht="14.25" hidden="1" x14ac:dyDescent="0.2">
      <c r="A84" s="2"/>
      <c r="B84" s="70"/>
      <c r="C84" s="92"/>
      <c r="D84" s="92"/>
      <c r="E84" s="92"/>
      <c r="F84" s="92"/>
      <c r="G84" s="92"/>
      <c r="H84" s="92"/>
      <c r="I84" s="92"/>
      <c r="J84" s="92"/>
      <c r="K84" s="9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row>
    <row r="85" spans="1:53" ht="14.25" hidden="1" x14ac:dyDescent="0.2">
      <c r="A85" s="2"/>
      <c r="B85" s="93"/>
      <c r="C85" s="92"/>
      <c r="D85" s="92"/>
      <c r="E85" s="92"/>
      <c r="F85" s="92"/>
      <c r="G85" s="92"/>
      <c r="H85" s="92"/>
      <c r="I85" s="92"/>
      <c r="J85" s="92"/>
      <c r="K85" s="9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row>
    <row r="86" spans="1:53" ht="14.25" hidden="1" x14ac:dyDescent="0.2">
      <c r="A86" s="2"/>
      <c r="B86" s="93"/>
      <c r="C86" s="92"/>
      <c r="D86" s="92"/>
      <c r="E86" s="92"/>
      <c r="F86" s="92"/>
      <c r="G86" s="92"/>
      <c r="H86" s="92"/>
      <c r="I86" s="92"/>
      <c r="J86" s="92"/>
      <c r="K86" s="9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row>
    <row r="87" spans="1:53" ht="14.25" hidden="1" x14ac:dyDescent="0.2">
      <c r="A87" s="2"/>
      <c r="B87" s="93"/>
      <c r="C87" s="92"/>
      <c r="D87" s="92"/>
      <c r="E87" s="92"/>
      <c r="F87" s="92"/>
      <c r="G87" s="92"/>
      <c r="H87" s="92"/>
      <c r="I87" s="92"/>
      <c r="J87" s="92"/>
      <c r="K87" s="9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row>
    <row r="88" spans="1:53" ht="14.25" hidden="1" x14ac:dyDescent="0.2">
      <c r="A88" s="2"/>
      <c r="B88" s="70"/>
      <c r="C88" s="92"/>
      <c r="D88" s="92"/>
      <c r="E88" s="92"/>
      <c r="F88" s="92"/>
      <c r="G88" s="92"/>
      <c r="H88" s="92"/>
      <c r="I88" s="92"/>
      <c r="J88" s="92"/>
      <c r="K88" s="9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row>
    <row r="89" spans="1:53" ht="14.25" hidden="1" x14ac:dyDescent="0.2">
      <c r="A89" s="2"/>
      <c r="B89" s="70"/>
      <c r="C89" s="92"/>
      <c r="D89" s="92"/>
      <c r="E89" s="92"/>
      <c r="F89" s="92"/>
      <c r="G89" s="92"/>
      <c r="H89" s="92"/>
      <c r="I89" s="92"/>
      <c r="J89" s="92"/>
      <c r="K89" s="9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row>
    <row r="90" spans="1:53" ht="14.25" hidden="1" x14ac:dyDescent="0.2">
      <c r="A90" s="2"/>
      <c r="B90" s="70"/>
      <c r="C90" s="92"/>
      <c r="D90" s="92"/>
      <c r="E90" s="92"/>
      <c r="F90" s="92"/>
      <c r="G90" s="92"/>
      <c r="H90" s="92"/>
      <c r="I90" s="92"/>
      <c r="J90" s="92"/>
      <c r="K90" s="9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row>
    <row r="91" spans="1:53" ht="14.25" hidden="1" x14ac:dyDescent="0.2">
      <c r="A91" s="2"/>
      <c r="B91" s="70"/>
      <c r="C91" s="92"/>
      <c r="D91" s="92"/>
      <c r="E91" s="92"/>
      <c r="F91" s="92"/>
      <c r="G91" s="92"/>
      <c r="H91" s="92"/>
      <c r="I91" s="92"/>
      <c r="J91" s="92"/>
      <c r="K91" s="9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row>
    <row r="92" spans="1:53" ht="14.25" hidden="1" x14ac:dyDescent="0.2">
      <c r="A92" s="2"/>
      <c r="B92" s="70"/>
      <c r="C92" s="92"/>
      <c r="D92" s="92"/>
      <c r="E92" s="92"/>
      <c r="F92" s="92"/>
      <c r="G92" s="92"/>
      <c r="H92" s="92"/>
      <c r="I92" s="92"/>
      <c r="J92" s="92"/>
      <c r="K92" s="9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row>
    <row r="93" spans="1:53" ht="14.25" hidden="1" x14ac:dyDescent="0.2">
      <c r="A93" s="2"/>
      <c r="B93" s="70"/>
      <c r="C93" s="92"/>
      <c r="D93" s="92"/>
      <c r="E93" s="92"/>
      <c r="F93" s="92"/>
      <c r="G93" s="92"/>
      <c r="H93" s="92"/>
      <c r="I93" s="92"/>
      <c r="J93" s="92"/>
      <c r="K93" s="9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row>
    <row r="94" spans="1:53" ht="14.25" hidden="1" x14ac:dyDescent="0.2">
      <c r="A94" s="2"/>
      <c r="B94" s="70"/>
      <c r="C94" s="92"/>
      <c r="D94" s="92"/>
      <c r="E94" s="92"/>
      <c r="F94" s="92"/>
      <c r="G94" s="92"/>
      <c r="H94" s="92"/>
      <c r="I94" s="92"/>
      <c r="J94" s="92"/>
      <c r="K94" s="9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53" ht="14.25" hidden="1" x14ac:dyDescent="0.2">
      <c r="A95" s="2"/>
      <c r="B95" s="70"/>
      <c r="C95" s="92"/>
      <c r="D95" s="92"/>
      <c r="E95" s="92"/>
      <c r="F95" s="92"/>
      <c r="G95" s="92"/>
      <c r="H95" s="92"/>
      <c r="I95" s="92"/>
      <c r="J95" s="92"/>
      <c r="K95" s="9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row>
    <row r="96" spans="1:53" ht="14.25" hidden="1" x14ac:dyDescent="0.2">
      <c r="A96" s="2"/>
      <c r="B96" s="70"/>
      <c r="C96" s="92"/>
      <c r="D96" s="92"/>
      <c r="E96" s="92"/>
      <c r="F96" s="92"/>
      <c r="G96" s="92"/>
      <c r="H96" s="92"/>
      <c r="I96" s="92"/>
      <c r="J96" s="92"/>
      <c r="K96" s="9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row>
    <row r="97" spans="1:53" ht="14.25" hidden="1" x14ac:dyDescent="0.2">
      <c r="A97" s="2"/>
      <c r="B97" s="70"/>
      <c r="C97" s="92"/>
      <c r="D97" s="92"/>
      <c r="E97" s="92"/>
      <c r="F97" s="92"/>
      <c r="G97" s="92"/>
      <c r="H97" s="92"/>
      <c r="I97" s="92"/>
      <c r="J97" s="92"/>
      <c r="K97" s="9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row>
    <row r="98" spans="1:53" ht="14.25" hidden="1" x14ac:dyDescent="0.2">
      <c r="A98" s="2"/>
      <c r="B98" s="93"/>
      <c r="C98" s="92"/>
      <c r="D98" s="92"/>
      <c r="E98" s="92"/>
      <c r="F98" s="92"/>
      <c r="G98" s="92"/>
      <c r="H98" s="92"/>
      <c r="I98" s="92"/>
      <c r="J98" s="92"/>
      <c r="K98" s="9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row>
    <row r="99" spans="1:53" ht="14.25" hidden="1" x14ac:dyDescent="0.2">
      <c r="A99" s="2"/>
      <c r="B99" s="93"/>
      <c r="C99" s="92"/>
      <c r="D99" s="92"/>
      <c r="E99" s="92"/>
      <c r="F99" s="92"/>
      <c r="G99" s="92"/>
      <c r="H99" s="92"/>
      <c r="I99" s="92"/>
      <c r="J99" s="92"/>
      <c r="K99" s="9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row>
    <row r="100" spans="1:53" ht="14.25" hidden="1" x14ac:dyDescent="0.2">
      <c r="A100" s="2"/>
      <c r="B100" s="93"/>
      <c r="C100" s="92"/>
      <c r="D100" s="92"/>
      <c r="E100" s="92"/>
      <c r="F100" s="92"/>
      <c r="G100" s="92"/>
      <c r="H100" s="92"/>
      <c r="I100" s="92"/>
      <c r="J100" s="92"/>
      <c r="K100" s="9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row>
    <row r="101" spans="1:53" ht="14.25" hidden="1" x14ac:dyDescent="0.2">
      <c r="A101" s="2"/>
      <c r="B101" s="70"/>
      <c r="C101" s="92"/>
      <c r="D101" s="92"/>
      <c r="E101" s="92"/>
      <c r="F101" s="92"/>
      <c r="G101" s="92"/>
      <c r="H101" s="92"/>
      <c r="I101" s="92"/>
      <c r="J101" s="92"/>
      <c r="K101" s="9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row>
    <row r="102" spans="1:53" ht="14.25" hidden="1" x14ac:dyDescent="0.2">
      <c r="A102" s="2"/>
      <c r="B102" s="70"/>
      <c r="C102" s="92"/>
      <c r="D102" s="92"/>
      <c r="E102" s="92"/>
      <c r="F102" s="92"/>
      <c r="G102" s="92"/>
      <c r="H102" s="92"/>
      <c r="I102" s="92"/>
      <c r="J102" s="92"/>
      <c r="K102" s="9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row>
    <row r="103" spans="1:53" ht="14.25" hidden="1" x14ac:dyDescent="0.2">
      <c r="A103" s="2"/>
      <c r="B103" s="93"/>
      <c r="C103" s="92"/>
      <c r="D103" s="92"/>
      <c r="E103" s="92"/>
      <c r="F103" s="92"/>
      <c r="G103" s="92"/>
      <c r="H103" s="92"/>
      <c r="I103" s="92"/>
      <c r="J103" s="92"/>
      <c r="K103" s="9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row>
    <row r="104" spans="1:53" ht="14.25" hidden="1" x14ac:dyDescent="0.2">
      <c r="A104" s="2"/>
      <c r="B104" s="93"/>
      <c r="C104" s="92"/>
      <c r="D104" s="92"/>
      <c r="E104" s="92"/>
      <c r="F104" s="92"/>
      <c r="G104" s="92"/>
      <c r="H104" s="92"/>
      <c r="I104" s="92"/>
      <c r="J104" s="92"/>
      <c r="K104" s="9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row>
    <row r="105" spans="1:53" ht="14.25" hidden="1" x14ac:dyDescent="0.2">
      <c r="A105" s="2"/>
      <c r="B105" s="93"/>
      <c r="C105" s="92"/>
      <c r="D105" s="92"/>
      <c r="E105" s="92"/>
      <c r="F105" s="92"/>
      <c r="G105" s="92"/>
      <c r="H105" s="92"/>
      <c r="I105" s="92"/>
      <c r="J105" s="92"/>
      <c r="K105" s="9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row>
    <row r="106" spans="1:53" ht="14.25" hidden="1" x14ac:dyDescent="0.2">
      <c r="A106" s="2"/>
      <c r="B106" s="70"/>
      <c r="C106" s="92"/>
      <c r="D106" s="92"/>
      <c r="E106" s="92"/>
      <c r="F106" s="92"/>
      <c r="G106" s="92"/>
      <c r="H106" s="92"/>
      <c r="I106" s="92"/>
      <c r="J106" s="92"/>
      <c r="K106" s="9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row>
    <row r="107" spans="1:53" ht="14.25" hidden="1" x14ac:dyDescent="0.2">
      <c r="A107" s="2"/>
      <c r="B107" s="70"/>
      <c r="C107" s="92"/>
      <c r="D107" s="92"/>
      <c r="E107" s="92"/>
      <c r="F107" s="92"/>
      <c r="G107" s="92"/>
      <c r="H107" s="92"/>
      <c r="I107" s="92"/>
      <c r="J107" s="92"/>
      <c r="K107" s="9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row>
    <row r="108" spans="1:53" ht="14.25" hidden="1" x14ac:dyDescent="0.2">
      <c r="A108" s="2"/>
      <c r="B108" s="70"/>
      <c r="C108" s="92"/>
      <c r="D108" s="92"/>
      <c r="E108" s="92"/>
      <c r="F108" s="92"/>
      <c r="G108" s="92"/>
      <c r="H108" s="92"/>
      <c r="I108" s="92"/>
      <c r="J108" s="92"/>
      <c r="K108" s="9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row>
    <row r="109" spans="1:53" ht="14.25" hidden="1" x14ac:dyDescent="0.2">
      <c r="A109" s="2"/>
      <c r="B109" s="70"/>
      <c r="C109" s="92"/>
      <c r="D109" s="92"/>
      <c r="E109" s="92"/>
      <c r="F109" s="92"/>
      <c r="G109" s="92"/>
      <c r="H109" s="92"/>
      <c r="I109" s="92"/>
      <c r="J109" s="92"/>
      <c r="K109" s="9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row>
    <row r="110" spans="1:53" ht="14.25" hidden="1" x14ac:dyDescent="0.2">
      <c r="A110" s="2"/>
      <c r="B110" s="93"/>
      <c r="C110" s="92"/>
      <c r="D110" s="92"/>
      <c r="E110" s="92"/>
      <c r="F110" s="92"/>
      <c r="G110" s="92"/>
      <c r="H110" s="92"/>
      <c r="I110" s="92"/>
      <c r="J110" s="92"/>
      <c r="K110" s="9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row>
    <row r="111" spans="1:53" ht="14.25" hidden="1" x14ac:dyDescent="0.2">
      <c r="A111" s="2"/>
      <c r="B111" s="93"/>
      <c r="C111" s="92"/>
      <c r="D111" s="92"/>
      <c r="E111" s="92"/>
      <c r="F111" s="92"/>
      <c r="G111" s="92"/>
      <c r="H111" s="92"/>
      <c r="I111" s="92"/>
      <c r="J111" s="92"/>
      <c r="K111" s="9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row>
    <row r="112" spans="1:53" ht="14.25" hidden="1" x14ac:dyDescent="0.2">
      <c r="A112" s="2"/>
      <c r="B112" s="93"/>
      <c r="C112" s="92"/>
      <c r="D112" s="92"/>
      <c r="E112" s="92"/>
      <c r="F112" s="92"/>
      <c r="G112" s="92"/>
      <c r="H112" s="92"/>
      <c r="I112" s="92"/>
      <c r="J112" s="92"/>
      <c r="K112" s="9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1:53" ht="14.25" hidden="1" x14ac:dyDescent="0.2">
      <c r="A113" s="2"/>
      <c r="B113" s="70"/>
      <c r="C113" s="92"/>
      <c r="D113" s="92"/>
      <c r="E113" s="92"/>
      <c r="F113" s="92"/>
      <c r="G113" s="92"/>
      <c r="H113" s="92"/>
      <c r="I113" s="92"/>
      <c r="J113" s="92"/>
      <c r="K113" s="9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1:53" ht="14.25" hidden="1" x14ac:dyDescent="0.2">
      <c r="A114" s="2"/>
      <c r="B114" s="70"/>
      <c r="C114" s="92"/>
      <c r="D114" s="92"/>
      <c r="E114" s="92"/>
      <c r="F114" s="92"/>
      <c r="G114" s="92"/>
      <c r="H114" s="92"/>
      <c r="I114" s="92"/>
      <c r="J114" s="92"/>
      <c r="K114" s="9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row>
    <row r="115" spans="1:53" ht="14.25" hidden="1" x14ac:dyDescent="0.2">
      <c r="A115" s="2"/>
      <c r="B115" s="93"/>
      <c r="C115" s="92"/>
      <c r="D115" s="92"/>
      <c r="E115" s="92"/>
      <c r="F115" s="92"/>
      <c r="G115" s="92"/>
      <c r="H115" s="92"/>
      <c r="I115" s="92"/>
      <c r="J115" s="92"/>
      <c r="K115" s="9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row>
    <row r="116" spans="1:53" ht="14.25" hidden="1" x14ac:dyDescent="0.2">
      <c r="A116" s="2"/>
      <c r="B116" s="93"/>
      <c r="C116" s="92"/>
      <c r="D116" s="92"/>
      <c r="E116" s="92"/>
      <c r="F116" s="92"/>
      <c r="G116" s="92"/>
      <c r="H116" s="92"/>
      <c r="I116" s="92"/>
      <c r="J116" s="92"/>
      <c r="K116" s="9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row>
    <row r="117" spans="1:53" ht="14.25" hidden="1" x14ac:dyDescent="0.2">
      <c r="A117" s="2"/>
      <c r="B117" s="93"/>
      <c r="C117" s="92"/>
      <c r="D117" s="92"/>
      <c r="E117" s="92"/>
      <c r="F117" s="92"/>
      <c r="G117" s="92"/>
      <c r="H117" s="92"/>
      <c r="I117" s="92"/>
      <c r="J117" s="92"/>
      <c r="K117" s="9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1:53" ht="14.25" hidden="1" x14ac:dyDescent="0.2">
      <c r="A118" s="2"/>
      <c r="B118" s="70"/>
      <c r="C118" s="92"/>
      <c r="D118" s="92"/>
      <c r="E118" s="92"/>
      <c r="F118" s="92"/>
      <c r="G118" s="92"/>
      <c r="H118" s="92"/>
      <c r="I118" s="92"/>
      <c r="J118" s="92"/>
      <c r="K118" s="9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1:53" ht="14.25" hidden="1" x14ac:dyDescent="0.2">
      <c r="A119" s="2"/>
      <c r="B119" s="70"/>
      <c r="C119" s="92"/>
      <c r="D119" s="92"/>
      <c r="E119" s="92"/>
      <c r="F119" s="92"/>
      <c r="G119" s="92"/>
      <c r="H119" s="92"/>
      <c r="I119" s="92"/>
      <c r="J119" s="92"/>
      <c r="K119" s="9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row>
    <row r="120" spans="1:53" ht="14.25" hidden="1" x14ac:dyDescent="0.2">
      <c r="A120" s="2"/>
      <c r="B120" s="70"/>
      <c r="C120" s="92"/>
      <c r="D120" s="92"/>
      <c r="E120" s="92"/>
      <c r="F120" s="92"/>
      <c r="G120" s="92"/>
      <c r="H120" s="92"/>
      <c r="I120" s="92"/>
      <c r="J120" s="92"/>
      <c r="K120" s="9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row>
    <row r="121" spans="1:53" ht="14.25" hidden="1" x14ac:dyDescent="0.2">
      <c r="A121" s="2"/>
      <c r="B121" s="70"/>
      <c r="C121" s="92"/>
      <c r="D121" s="92"/>
      <c r="E121" s="92"/>
      <c r="F121" s="92"/>
      <c r="G121" s="92"/>
      <c r="H121" s="92"/>
      <c r="I121" s="92"/>
      <c r="J121" s="92"/>
      <c r="K121" s="9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row>
    <row r="122" spans="1:53" ht="14.25" hidden="1" x14ac:dyDescent="0.2">
      <c r="A122" s="2"/>
      <c r="B122" s="70"/>
      <c r="C122" s="92"/>
      <c r="D122" s="92"/>
      <c r="E122" s="92"/>
      <c r="F122" s="92"/>
      <c r="G122" s="92"/>
      <c r="H122" s="92"/>
      <c r="I122" s="92"/>
      <c r="J122" s="92"/>
      <c r="K122" s="9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row>
    <row r="123" spans="1:53" ht="14.25" hidden="1" x14ac:dyDescent="0.2">
      <c r="A123" s="2"/>
      <c r="B123" s="70"/>
      <c r="C123" s="92"/>
      <c r="D123" s="92"/>
      <c r="E123" s="92"/>
      <c r="F123" s="92"/>
      <c r="G123" s="92"/>
      <c r="H123" s="92"/>
      <c r="I123" s="92"/>
      <c r="J123" s="92"/>
      <c r="K123" s="9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row>
    <row r="124" spans="1:53" ht="14.25" hidden="1" x14ac:dyDescent="0.2">
      <c r="A124" s="2"/>
      <c r="B124" s="70"/>
      <c r="C124" s="92"/>
      <c r="D124" s="92"/>
      <c r="E124" s="92"/>
      <c r="F124" s="92"/>
      <c r="G124" s="92"/>
      <c r="H124" s="92"/>
      <c r="I124" s="92"/>
      <c r="J124" s="92"/>
      <c r="K124" s="9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row>
    <row r="125" spans="1:53" ht="14.25" hidden="1" x14ac:dyDescent="0.2">
      <c r="A125" s="2"/>
      <c r="B125" s="70"/>
      <c r="C125" s="92"/>
      <c r="D125" s="92"/>
      <c r="E125" s="92"/>
      <c r="F125" s="92"/>
      <c r="G125" s="92"/>
      <c r="H125" s="92"/>
      <c r="I125" s="92"/>
      <c r="J125" s="92"/>
      <c r="K125" s="9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row>
    <row r="126" spans="1:53" ht="14.25" hidden="1" x14ac:dyDescent="0.2">
      <c r="A126" s="2"/>
      <c r="B126" s="70"/>
      <c r="C126" s="92"/>
      <c r="D126" s="92"/>
      <c r="E126" s="92"/>
      <c r="F126" s="92"/>
      <c r="G126" s="92"/>
      <c r="H126" s="92"/>
      <c r="I126" s="92"/>
      <c r="J126" s="92"/>
      <c r="K126" s="9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row>
    <row r="127" spans="1:53" ht="14.25" hidden="1" x14ac:dyDescent="0.2">
      <c r="A127" s="2"/>
      <c r="B127" s="70"/>
      <c r="C127" s="92"/>
      <c r="D127" s="92"/>
      <c r="E127" s="92"/>
      <c r="F127" s="92"/>
      <c r="G127" s="92"/>
      <c r="H127" s="92"/>
      <c r="I127" s="92"/>
      <c r="J127" s="92"/>
      <c r="K127" s="9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row>
    <row r="128" spans="1:53" ht="14.25" hidden="1" x14ac:dyDescent="0.2">
      <c r="A128" s="2"/>
      <c r="B128" s="70"/>
      <c r="C128" s="92"/>
      <c r="D128" s="92"/>
      <c r="E128" s="92"/>
      <c r="F128" s="92"/>
      <c r="G128" s="92"/>
      <c r="H128" s="92"/>
      <c r="I128" s="92"/>
      <c r="J128" s="92"/>
      <c r="K128" s="9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row>
    <row r="129" spans="1:53" ht="14.25" hidden="1" x14ac:dyDescent="0.2">
      <c r="A129" s="2"/>
      <c r="B129" s="70"/>
      <c r="C129" s="92"/>
      <c r="D129" s="92"/>
      <c r="E129" s="92"/>
      <c r="F129" s="92"/>
      <c r="G129" s="92"/>
      <c r="H129" s="92"/>
      <c r="I129" s="92"/>
      <c r="J129" s="92"/>
      <c r="K129" s="9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1:53" ht="14.25" hidden="1" x14ac:dyDescent="0.2">
      <c r="A130" s="2"/>
      <c r="B130" s="93"/>
      <c r="C130" s="92"/>
      <c r="D130" s="92"/>
      <c r="E130" s="92"/>
      <c r="F130" s="92"/>
      <c r="G130" s="92"/>
      <c r="H130" s="92"/>
      <c r="I130" s="92"/>
      <c r="J130" s="92"/>
      <c r="K130" s="9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row>
    <row r="131" spans="1:53" ht="14.25" hidden="1" x14ac:dyDescent="0.2">
      <c r="A131" s="2"/>
      <c r="B131" s="93"/>
      <c r="C131" s="92"/>
      <c r="D131" s="92"/>
      <c r="E131" s="92"/>
      <c r="F131" s="92"/>
      <c r="G131" s="92"/>
      <c r="H131" s="92"/>
      <c r="I131" s="92"/>
      <c r="J131" s="92"/>
      <c r="K131" s="9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row>
    <row r="132" spans="1:53" ht="14.25" hidden="1" x14ac:dyDescent="0.2">
      <c r="A132" s="2"/>
      <c r="B132" s="93"/>
      <c r="C132" s="92"/>
      <c r="D132" s="92"/>
      <c r="E132" s="92"/>
      <c r="F132" s="92"/>
      <c r="G132" s="92"/>
      <c r="H132" s="92"/>
      <c r="I132" s="92"/>
      <c r="J132" s="92"/>
      <c r="K132" s="9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1:53" ht="14.25" hidden="1" x14ac:dyDescent="0.2">
      <c r="A133" s="2"/>
      <c r="B133" s="70"/>
      <c r="C133" s="92"/>
      <c r="D133" s="92"/>
      <c r="E133" s="92"/>
      <c r="F133" s="92"/>
      <c r="G133" s="92"/>
      <c r="H133" s="92"/>
      <c r="I133" s="92"/>
      <c r="J133" s="92"/>
      <c r="K133" s="9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row>
    <row r="134" spans="1:53" ht="14.25" hidden="1" x14ac:dyDescent="0.2">
      <c r="A134" s="2"/>
      <c r="B134" s="70"/>
      <c r="C134" s="92"/>
      <c r="D134" s="92"/>
      <c r="E134" s="92"/>
      <c r="F134" s="92"/>
      <c r="G134" s="92"/>
      <c r="H134" s="92"/>
      <c r="I134" s="92"/>
      <c r="J134" s="92"/>
      <c r="K134" s="9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row>
    <row r="135" spans="1:53" ht="14.25" hidden="1" x14ac:dyDescent="0.2">
      <c r="A135" s="2"/>
      <c r="B135" s="70"/>
      <c r="C135" s="92"/>
      <c r="D135" s="92"/>
      <c r="E135" s="92"/>
      <c r="F135" s="92"/>
      <c r="G135" s="92"/>
      <c r="H135" s="92"/>
      <c r="I135" s="92"/>
      <c r="J135" s="92"/>
      <c r="K135" s="9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row>
    <row r="136" spans="1:53" ht="14.25" hidden="1" x14ac:dyDescent="0.2">
      <c r="A136" s="2"/>
      <c r="B136" s="70"/>
      <c r="C136" s="92"/>
      <c r="D136" s="92"/>
      <c r="E136" s="92"/>
      <c r="F136" s="92"/>
      <c r="G136" s="92"/>
      <c r="H136" s="92"/>
      <c r="I136" s="92"/>
      <c r="J136" s="92"/>
      <c r="K136" s="9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row>
    <row r="137" spans="1:53" ht="14.25" hidden="1" x14ac:dyDescent="0.2">
      <c r="A137" s="2"/>
      <c r="B137" s="70"/>
      <c r="C137" s="92"/>
      <c r="D137" s="92"/>
      <c r="E137" s="92"/>
      <c r="F137" s="92"/>
      <c r="G137" s="92"/>
      <c r="H137" s="92"/>
      <c r="I137" s="92"/>
      <c r="J137" s="92"/>
      <c r="K137" s="9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row>
    <row r="138" spans="1:53" ht="14.25" hidden="1" x14ac:dyDescent="0.2">
      <c r="A138" s="2"/>
      <c r="B138" s="70"/>
      <c r="C138" s="92"/>
      <c r="D138" s="92"/>
      <c r="E138" s="92"/>
      <c r="F138" s="92"/>
      <c r="G138" s="92"/>
      <c r="H138" s="92"/>
      <c r="I138" s="92"/>
      <c r="J138" s="92"/>
      <c r="K138" s="9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row>
    <row r="139" spans="1:53" ht="14.25" hidden="1" x14ac:dyDescent="0.2">
      <c r="A139" s="2"/>
      <c r="B139" s="93"/>
      <c r="C139" s="92"/>
      <c r="D139" s="92"/>
      <c r="E139" s="92"/>
      <c r="F139" s="92"/>
      <c r="G139" s="92"/>
      <c r="H139" s="92"/>
      <c r="I139" s="92"/>
      <c r="J139" s="92"/>
      <c r="K139" s="9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1:53" ht="14.25" hidden="1" x14ac:dyDescent="0.2">
      <c r="A140" s="2"/>
      <c r="B140" s="93"/>
      <c r="C140" s="92"/>
      <c r="D140" s="92"/>
      <c r="E140" s="92"/>
      <c r="F140" s="92"/>
      <c r="G140" s="92"/>
      <c r="H140" s="92"/>
      <c r="I140" s="92"/>
      <c r="J140" s="92"/>
      <c r="K140" s="9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row>
    <row r="141" spans="1:53" ht="14.25" hidden="1" x14ac:dyDescent="0.2">
      <c r="A141" s="2"/>
      <c r="B141" s="93"/>
      <c r="C141" s="92"/>
      <c r="D141" s="92"/>
      <c r="E141" s="92"/>
      <c r="F141" s="92"/>
      <c r="G141" s="92"/>
      <c r="H141" s="92"/>
      <c r="I141" s="92"/>
      <c r="J141" s="92"/>
      <c r="K141" s="9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row>
    <row r="142" spans="1:53" ht="14.25" hidden="1" x14ac:dyDescent="0.2">
      <c r="A142" s="2"/>
      <c r="B142" s="93"/>
      <c r="C142" s="92"/>
      <c r="D142" s="92"/>
      <c r="E142" s="92"/>
      <c r="F142" s="92"/>
      <c r="G142" s="92"/>
      <c r="H142" s="92"/>
      <c r="I142" s="92"/>
      <c r="J142" s="92"/>
      <c r="K142" s="9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row>
    <row r="143" spans="1:53" ht="14.25" hidden="1" x14ac:dyDescent="0.2">
      <c r="A143" s="2"/>
      <c r="B143" s="93"/>
      <c r="C143" s="92"/>
      <c r="D143" s="92"/>
      <c r="E143" s="92"/>
      <c r="F143" s="92"/>
      <c r="G143" s="92"/>
      <c r="H143" s="92"/>
      <c r="I143" s="92"/>
      <c r="J143" s="92"/>
      <c r="K143" s="9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row>
    <row r="144" spans="1:53" ht="14.25" hidden="1" x14ac:dyDescent="0.2">
      <c r="A144" s="2"/>
      <c r="B144" s="70"/>
      <c r="C144" s="92"/>
      <c r="D144" s="92"/>
      <c r="E144" s="92"/>
      <c r="F144" s="92"/>
      <c r="G144" s="92"/>
      <c r="H144" s="92"/>
      <c r="I144" s="92"/>
      <c r="J144" s="92"/>
      <c r="K144" s="9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row>
    <row r="145" spans="1:53" ht="14.25" hidden="1" x14ac:dyDescent="0.2">
      <c r="A145" s="2"/>
      <c r="B145" s="70"/>
      <c r="C145" s="92"/>
      <c r="D145" s="92"/>
      <c r="E145" s="92"/>
      <c r="F145" s="92"/>
      <c r="G145" s="92"/>
      <c r="H145" s="92"/>
      <c r="I145" s="92"/>
      <c r="J145" s="92"/>
      <c r="K145" s="9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row>
    <row r="146" spans="1:53" ht="14.25" hidden="1" x14ac:dyDescent="0.2">
      <c r="A146" s="2"/>
      <c r="B146" s="70"/>
      <c r="C146" s="92"/>
      <c r="D146" s="92"/>
      <c r="E146" s="92"/>
      <c r="F146" s="92"/>
      <c r="G146" s="92"/>
      <c r="H146" s="92"/>
      <c r="I146" s="92"/>
      <c r="J146" s="92"/>
      <c r="K146" s="9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row>
    <row r="147" spans="1:53" ht="14.25" hidden="1" x14ac:dyDescent="0.2">
      <c r="A147" s="2"/>
      <c r="B147" s="70"/>
      <c r="C147" s="92"/>
      <c r="D147" s="92"/>
      <c r="E147" s="92"/>
      <c r="F147" s="94"/>
      <c r="G147" s="92"/>
      <c r="H147" s="92"/>
      <c r="I147" s="92"/>
      <c r="J147" s="92"/>
      <c r="K147" s="9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row>
    <row r="148" spans="1:53" ht="14.25" hidden="1" x14ac:dyDescent="0.2">
      <c r="A148" s="2"/>
      <c r="B148" s="70"/>
      <c r="C148" s="92"/>
      <c r="D148" s="92"/>
      <c r="E148" s="92"/>
      <c r="F148" s="94"/>
      <c r="G148" s="92"/>
      <c r="H148" s="92"/>
      <c r="I148" s="92"/>
      <c r="J148" s="92"/>
      <c r="K148" s="9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row>
    <row r="149" spans="1:53" ht="14.25" hidden="1" x14ac:dyDescent="0.2">
      <c r="A149" s="2"/>
      <c r="B149" s="70"/>
      <c r="C149" s="92"/>
      <c r="D149" s="92"/>
      <c r="E149" s="92"/>
      <c r="F149" s="92"/>
      <c r="G149" s="92"/>
      <c r="H149" s="92"/>
      <c r="I149" s="92"/>
      <c r="J149" s="92"/>
      <c r="K149" s="9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row>
    <row r="150" spans="1:53" ht="14.25" hidden="1" x14ac:dyDescent="0.2">
      <c r="A150" s="2"/>
      <c r="B150" s="70"/>
      <c r="C150" s="92"/>
      <c r="D150" s="92"/>
      <c r="E150" s="92"/>
      <c r="F150" s="92"/>
      <c r="G150" s="92"/>
      <c r="H150" s="92"/>
      <c r="I150" s="92"/>
      <c r="J150" s="92"/>
      <c r="K150" s="9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1:53" ht="14.25" hidden="1" x14ac:dyDescent="0.2">
      <c r="A151" s="2"/>
      <c r="B151" s="70"/>
      <c r="C151" s="92"/>
      <c r="D151" s="92"/>
      <c r="E151" s="92"/>
      <c r="F151" s="92"/>
      <c r="G151" s="92"/>
      <c r="H151" s="92"/>
      <c r="I151" s="92"/>
      <c r="J151" s="92"/>
      <c r="K151" s="9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row>
    <row r="152" spans="1:53" ht="14.25" hidden="1" x14ac:dyDescent="0.2">
      <c r="A152" s="2"/>
      <c r="B152" s="70"/>
      <c r="C152" s="92"/>
      <c r="D152" s="92"/>
      <c r="E152" s="92"/>
      <c r="F152" s="92"/>
      <c r="G152" s="92"/>
      <c r="H152" s="92"/>
      <c r="I152" s="92"/>
      <c r="J152" s="92"/>
      <c r="K152" s="9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row>
    <row r="153" spans="1:53" ht="14.25" hidden="1" x14ac:dyDescent="0.2">
      <c r="A153" s="2"/>
      <c r="B153" s="70"/>
      <c r="C153" s="92"/>
      <c r="D153" s="92"/>
      <c r="E153" s="92"/>
      <c r="F153" s="92"/>
      <c r="G153" s="92"/>
      <c r="H153" s="92"/>
      <c r="I153" s="92"/>
      <c r="J153" s="92"/>
      <c r="K153" s="9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1:53" ht="14.25" hidden="1" x14ac:dyDescent="0.2">
      <c r="A154" s="2"/>
      <c r="B154" s="70"/>
      <c r="C154" s="92"/>
      <c r="D154" s="92"/>
      <c r="E154" s="92"/>
      <c r="F154" s="92"/>
      <c r="G154" s="92"/>
      <c r="H154" s="92"/>
      <c r="I154" s="92"/>
      <c r="J154" s="92"/>
      <c r="K154" s="9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row>
    <row r="155" spans="1:53" ht="14.25" hidden="1" x14ac:dyDescent="0.2">
      <c r="C155" s="95"/>
      <c r="D155" s="95"/>
      <c r="E155" s="95"/>
      <c r="F155" s="95"/>
      <c r="G155" s="95"/>
      <c r="H155" s="95"/>
      <c r="I155" s="95"/>
      <c r="J155" s="95"/>
      <c r="K155" s="95"/>
    </row>
    <row r="156" spans="1:53" ht="14.25" hidden="1" x14ac:dyDescent="0.2">
      <c r="C156" s="95"/>
      <c r="D156" s="95"/>
      <c r="E156" s="95"/>
      <c r="F156" s="95"/>
      <c r="G156" s="95"/>
      <c r="H156" s="95"/>
      <c r="I156" s="95"/>
      <c r="J156" s="95"/>
      <c r="K156" s="95"/>
    </row>
    <row r="157" spans="1:53" ht="14.25" hidden="1" x14ac:dyDescent="0.2">
      <c r="C157" s="95"/>
      <c r="D157" s="95"/>
      <c r="E157" s="95"/>
      <c r="F157" s="95"/>
      <c r="G157" s="95"/>
      <c r="H157" s="95"/>
      <c r="I157" s="95"/>
      <c r="J157" s="95"/>
      <c r="K157" s="95"/>
    </row>
    <row r="158" spans="1:53" ht="14.25" hidden="1" x14ac:dyDescent="0.2">
      <c r="C158" s="95"/>
      <c r="D158" s="95"/>
      <c r="E158" s="95"/>
      <c r="F158" s="95"/>
      <c r="G158" s="95"/>
      <c r="H158" s="95"/>
      <c r="I158" s="95"/>
      <c r="J158" s="95"/>
      <c r="K158" s="95"/>
    </row>
    <row r="159" spans="1:53" ht="14.25" hidden="1" x14ac:dyDescent="0.2">
      <c r="C159" s="95"/>
      <c r="D159" s="95"/>
      <c r="E159" s="95"/>
      <c r="F159" s="95"/>
      <c r="G159" s="95"/>
      <c r="H159" s="95"/>
      <c r="I159" s="95"/>
      <c r="J159" s="95"/>
      <c r="K159" s="95"/>
    </row>
    <row r="160" spans="1:53" ht="14.25" hidden="1" x14ac:dyDescent="0.2">
      <c r="C160" s="95"/>
      <c r="D160" s="95"/>
      <c r="E160" s="95"/>
      <c r="F160" s="95"/>
      <c r="G160" s="95"/>
      <c r="H160" s="95"/>
      <c r="I160" s="95"/>
      <c r="J160" s="95"/>
      <c r="K160" s="95"/>
    </row>
    <row r="161" spans="3:11" ht="14.25" hidden="1" x14ac:dyDescent="0.2">
      <c r="C161" s="95"/>
      <c r="D161" s="95"/>
      <c r="E161" s="95"/>
      <c r="F161" s="95"/>
      <c r="G161" s="95"/>
      <c r="H161" s="95"/>
      <c r="I161" s="95"/>
      <c r="J161" s="95"/>
      <c r="K161" s="95"/>
    </row>
    <row r="162" spans="3:11" ht="14.25" hidden="1" x14ac:dyDescent="0.2">
      <c r="C162" s="95"/>
      <c r="D162" s="95"/>
      <c r="E162" s="95"/>
      <c r="F162" s="95"/>
      <c r="G162" s="95"/>
      <c r="H162" s="95"/>
      <c r="I162" s="95"/>
      <c r="J162" s="95"/>
      <c r="K162" s="95"/>
    </row>
    <row r="163" spans="3:11" ht="14.25" hidden="1" x14ac:dyDescent="0.2">
      <c r="C163" s="95"/>
      <c r="D163" s="95"/>
      <c r="E163" s="95"/>
      <c r="F163" s="95"/>
      <c r="G163" s="95"/>
      <c r="H163" s="95"/>
      <c r="I163" s="95"/>
      <c r="J163" s="95"/>
      <c r="K163" s="95"/>
    </row>
    <row r="164" spans="3:11" ht="14.25" hidden="1" x14ac:dyDescent="0.2">
      <c r="C164" s="95"/>
      <c r="D164" s="95"/>
      <c r="E164" s="95"/>
      <c r="F164" s="95"/>
      <c r="G164" s="95"/>
      <c r="H164" s="95"/>
      <c r="I164" s="95"/>
      <c r="J164" s="95"/>
      <c r="K164" s="95"/>
    </row>
    <row r="165" spans="3:11" ht="14.25" hidden="1" x14ac:dyDescent="0.2">
      <c r="C165" s="95"/>
      <c r="D165" s="95"/>
      <c r="E165" s="95"/>
      <c r="F165" s="95"/>
      <c r="G165" s="95"/>
      <c r="H165" s="95"/>
      <c r="I165" s="95"/>
      <c r="J165" s="95"/>
      <c r="K165" s="95"/>
    </row>
    <row r="166" spans="3:11" ht="14.25" hidden="1" x14ac:dyDescent="0.2">
      <c r="C166" s="95"/>
      <c r="D166" s="95"/>
      <c r="E166" s="95"/>
      <c r="F166" s="95"/>
      <c r="G166" s="95"/>
      <c r="H166" s="95"/>
      <c r="I166" s="95"/>
      <c r="J166" s="95"/>
      <c r="K166" s="95"/>
    </row>
    <row r="167" spans="3:11" ht="14.25" hidden="1" x14ac:dyDescent="0.2">
      <c r="C167" s="95"/>
      <c r="D167" s="95"/>
      <c r="E167" s="95"/>
      <c r="F167" s="95"/>
      <c r="G167" s="95"/>
      <c r="H167" s="95"/>
      <c r="I167" s="95"/>
      <c r="J167" s="95"/>
      <c r="K167" s="95"/>
    </row>
    <row r="168" spans="3:11" ht="14.25" hidden="1" x14ac:dyDescent="0.2">
      <c r="C168" s="95"/>
      <c r="D168" s="95"/>
      <c r="E168" s="95"/>
      <c r="F168" s="95"/>
      <c r="G168" s="95"/>
      <c r="H168" s="95"/>
      <c r="I168" s="95"/>
      <c r="J168" s="95"/>
      <c r="K168" s="95"/>
    </row>
    <row r="169" spans="3:11" ht="14.25" hidden="1" x14ac:dyDescent="0.2">
      <c r="C169" s="95"/>
      <c r="D169" s="95"/>
      <c r="E169" s="95"/>
      <c r="F169" s="95"/>
      <c r="G169" s="95"/>
      <c r="H169" s="95"/>
      <c r="I169" s="95"/>
      <c r="J169" s="95"/>
      <c r="K169" s="95"/>
    </row>
    <row r="170" spans="3:11" ht="14.25" hidden="1" x14ac:dyDescent="0.2">
      <c r="C170" s="95"/>
      <c r="D170" s="95"/>
      <c r="E170" s="95"/>
      <c r="F170" s="95"/>
      <c r="G170" s="95"/>
      <c r="H170" s="95"/>
      <c r="I170" s="95"/>
      <c r="J170" s="95"/>
      <c r="K170" s="95"/>
    </row>
    <row r="171" spans="3:11" ht="14.25" hidden="1" x14ac:dyDescent="0.2">
      <c r="C171" s="95"/>
      <c r="D171" s="95"/>
      <c r="E171" s="95"/>
      <c r="F171" s="95"/>
      <c r="G171" s="95"/>
      <c r="H171" s="95"/>
      <c r="I171" s="95"/>
      <c r="J171" s="95"/>
      <c r="K171" s="95"/>
    </row>
    <row r="172" spans="3:11" ht="14.25" hidden="1" x14ac:dyDescent="0.2">
      <c r="C172" s="95"/>
      <c r="D172" s="95"/>
      <c r="E172" s="95"/>
      <c r="F172" s="95"/>
      <c r="G172" s="95"/>
      <c r="H172" s="95"/>
      <c r="I172" s="95"/>
      <c r="J172" s="95"/>
      <c r="K172" s="95"/>
    </row>
    <row r="173" spans="3:11" ht="14.25" hidden="1" x14ac:dyDescent="0.2">
      <c r="C173" s="95"/>
      <c r="D173" s="95"/>
      <c r="E173" s="95"/>
      <c r="F173" s="95"/>
      <c r="G173" s="95"/>
      <c r="H173" s="95"/>
      <c r="I173" s="95"/>
      <c r="J173" s="95"/>
      <c r="K173" s="95"/>
    </row>
    <row r="174" spans="3:11" ht="14.25" hidden="1" x14ac:dyDescent="0.2">
      <c r="C174" s="95"/>
      <c r="D174" s="95"/>
      <c r="E174" s="95"/>
      <c r="F174" s="95"/>
      <c r="G174" s="95"/>
      <c r="H174" s="95"/>
      <c r="I174" s="95"/>
      <c r="J174" s="95"/>
      <c r="K174" s="95"/>
    </row>
    <row r="175" spans="3:11" ht="14.25" hidden="1" x14ac:dyDescent="0.2">
      <c r="C175" s="95"/>
      <c r="D175" s="95"/>
      <c r="E175" s="95"/>
      <c r="F175" s="95"/>
      <c r="G175" s="95"/>
      <c r="H175" s="95"/>
      <c r="I175" s="95"/>
      <c r="J175" s="95"/>
      <c r="K175" s="95"/>
    </row>
    <row r="176" spans="3:11" ht="14.25" hidden="1" x14ac:dyDescent="0.2">
      <c r="C176" s="95"/>
      <c r="D176" s="95"/>
      <c r="E176" s="95"/>
      <c r="F176" s="95"/>
      <c r="G176" s="95"/>
      <c r="H176" s="95"/>
      <c r="I176" s="95"/>
      <c r="J176" s="95"/>
      <c r="K176" s="95"/>
    </row>
    <row r="177" spans="3:11" ht="14.25" hidden="1" x14ac:dyDescent="0.2">
      <c r="C177" s="95"/>
      <c r="D177" s="95"/>
      <c r="E177" s="95"/>
      <c r="F177" s="95"/>
      <c r="G177" s="95"/>
      <c r="H177" s="95"/>
      <c r="I177" s="95"/>
      <c r="J177" s="95"/>
      <c r="K177" s="95"/>
    </row>
    <row r="178" spans="3:11" ht="14.25" hidden="1" x14ac:dyDescent="0.2">
      <c r="C178" s="95"/>
      <c r="D178" s="95"/>
      <c r="E178" s="95"/>
      <c r="F178" s="95"/>
      <c r="G178" s="95"/>
      <c r="H178" s="95"/>
      <c r="I178" s="95"/>
      <c r="J178" s="95"/>
      <c r="K178" s="95"/>
    </row>
    <row r="179" spans="3:11" ht="14.25" hidden="1" x14ac:dyDescent="0.2">
      <c r="C179" s="95"/>
      <c r="D179" s="95"/>
      <c r="E179" s="95"/>
      <c r="F179" s="95"/>
      <c r="G179" s="95"/>
      <c r="H179" s="95"/>
      <c r="I179" s="95"/>
      <c r="J179" s="95"/>
      <c r="K179" s="95"/>
    </row>
    <row r="180" spans="3:11" ht="14.25" hidden="1" x14ac:dyDescent="0.2">
      <c r="C180" s="95"/>
      <c r="D180" s="95"/>
      <c r="E180" s="95"/>
      <c r="F180" s="95"/>
      <c r="G180" s="95"/>
      <c r="H180" s="95"/>
      <c r="I180" s="95"/>
      <c r="J180" s="95"/>
      <c r="K180" s="95"/>
    </row>
    <row r="181" spans="3:11" ht="14.25" hidden="1" x14ac:dyDescent="0.2">
      <c r="C181" s="95"/>
      <c r="D181" s="95"/>
      <c r="E181" s="95"/>
      <c r="F181" s="95"/>
      <c r="G181" s="95"/>
      <c r="H181" s="95"/>
      <c r="I181" s="95"/>
      <c r="J181" s="95"/>
      <c r="K181" s="95"/>
    </row>
    <row r="182" spans="3:11" ht="14.25" hidden="1" x14ac:dyDescent="0.2">
      <c r="C182" s="95"/>
      <c r="D182" s="95"/>
      <c r="E182" s="95"/>
      <c r="F182" s="95"/>
      <c r="G182" s="95"/>
      <c r="H182" s="95"/>
      <c r="I182" s="95"/>
      <c r="J182" s="95"/>
      <c r="K182" s="95"/>
    </row>
    <row r="183" spans="3:11" ht="14.25" hidden="1" x14ac:dyDescent="0.2">
      <c r="C183" s="95"/>
      <c r="D183" s="95"/>
      <c r="E183" s="95"/>
      <c r="F183" s="95"/>
      <c r="G183" s="95"/>
      <c r="H183" s="95"/>
      <c r="I183" s="95"/>
      <c r="J183" s="95"/>
      <c r="K183" s="95"/>
    </row>
    <row r="184" spans="3:11" ht="14.25" hidden="1" x14ac:dyDescent="0.2">
      <c r="C184" s="95"/>
      <c r="D184" s="95"/>
      <c r="E184" s="95"/>
      <c r="F184" s="95"/>
      <c r="G184" s="95"/>
      <c r="H184" s="95"/>
      <c r="I184" s="95"/>
      <c r="J184" s="95"/>
      <c r="K184" s="95"/>
    </row>
    <row r="185" spans="3:11" ht="14.25" hidden="1" x14ac:dyDescent="0.2">
      <c r="C185" s="95"/>
      <c r="D185" s="95"/>
      <c r="E185" s="95"/>
      <c r="F185" s="95"/>
      <c r="G185" s="95"/>
      <c r="H185" s="95"/>
      <c r="I185" s="95"/>
      <c r="J185" s="95"/>
      <c r="K185" s="95"/>
    </row>
    <row r="186" spans="3:11" ht="14.25" hidden="1" x14ac:dyDescent="0.2">
      <c r="C186" s="95"/>
      <c r="D186" s="95"/>
      <c r="E186" s="95"/>
      <c r="F186" s="95"/>
      <c r="G186" s="95"/>
      <c r="H186" s="95"/>
      <c r="I186" s="95"/>
      <c r="J186" s="95"/>
      <c r="K186" s="95"/>
    </row>
    <row r="187" spans="3:11" ht="14.25" hidden="1" x14ac:dyDescent="0.2">
      <c r="C187" s="95"/>
      <c r="D187" s="95"/>
      <c r="E187" s="95"/>
      <c r="F187" s="95"/>
      <c r="G187" s="95"/>
      <c r="H187" s="95"/>
      <c r="I187" s="95"/>
      <c r="J187" s="95"/>
      <c r="K187" s="95"/>
    </row>
    <row r="188" spans="3:11" ht="14.25" hidden="1" x14ac:dyDescent="0.2">
      <c r="C188" s="95"/>
      <c r="D188" s="95"/>
      <c r="E188" s="95"/>
      <c r="F188" s="95"/>
      <c r="G188" s="95"/>
      <c r="H188" s="95"/>
      <c r="I188" s="95"/>
      <c r="J188" s="95"/>
      <c r="K188" s="95"/>
    </row>
    <row r="189" spans="3:11" ht="14.25" hidden="1" x14ac:dyDescent="0.2">
      <c r="C189" s="95"/>
      <c r="D189" s="95"/>
      <c r="E189" s="95"/>
      <c r="F189" s="95"/>
      <c r="G189" s="95"/>
      <c r="H189" s="95"/>
      <c r="I189" s="95"/>
      <c r="J189" s="95"/>
      <c r="K189" s="95"/>
    </row>
    <row r="190" spans="3:11" ht="14.25" hidden="1" x14ac:dyDescent="0.2">
      <c r="C190" s="95"/>
      <c r="D190" s="95"/>
      <c r="E190" s="95"/>
      <c r="F190" s="95"/>
      <c r="G190" s="95"/>
      <c r="H190" s="95"/>
      <c r="I190" s="95"/>
      <c r="J190" s="95"/>
      <c r="K190" s="95"/>
    </row>
    <row r="191" spans="3:11" ht="14.25" hidden="1" x14ac:dyDescent="0.2">
      <c r="C191" s="95"/>
      <c r="D191" s="95"/>
      <c r="E191" s="95"/>
      <c r="F191" s="95"/>
      <c r="G191" s="95"/>
      <c r="H191" s="95"/>
      <c r="I191" s="95"/>
      <c r="J191" s="95"/>
      <c r="K191" s="95"/>
    </row>
    <row r="192" spans="3:11" ht="14.25" hidden="1" x14ac:dyDescent="0.2">
      <c r="C192" s="95"/>
      <c r="D192" s="95"/>
      <c r="E192" s="95"/>
      <c r="F192" s="95"/>
      <c r="G192" s="95"/>
      <c r="H192" s="95"/>
      <c r="I192" s="95"/>
      <c r="J192" s="95"/>
      <c r="K192" s="95"/>
    </row>
    <row r="193" spans="3:11" ht="14.25" hidden="1" x14ac:dyDescent="0.2">
      <c r="C193" s="95"/>
      <c r="D193" s="95"/>
      <c r="E193" s="95"/>
      <c r="F193" s="95"/>
      <c r="G193" s="95"/>
      <c r="H193" s="95"/>
      <c r="I193" s="95"/>
      <c r="J193" s="95"/>
      <c r="K193" s="95"/>
    </row>
    <row r="194" spans="3:11" ht="14.25" hidden="1" x14ac:dyDescent="0.2">
      <c r="C194" s="95"/>
      <c r="D194" s="95"/>
      <c r="E194" s="95"/>
      <c r="F194" s="95"/>
      <c r="G194" s="95"/>
      <c r="H194" s="95"/>
      <c r="I194" s="95"/>
      <c r="J194" s="95"/>
      <c r="K194" s="95"/>
    </row>
    <row r="195" spans="3:11" ht="14.25" hidden="1" x14ac:dyDescent="0.2">
      <c r="C195" s="95"/>
      <c r="D195" s="95"/>
      <c r="E195" s="95"/>
      <c r="F195" s="95"/>
      <c r="G195" s="95"/>
      <c r="H195" s="95"/>
      <c r="I195" s="95"/>
      <c r="J195" s="95"/>
      <c r="K195" s="95"/>
    </row>
    <row r="196" spans="3:11" ht="14.25" hidden="1" x14ac:dyDescent="0.2">
      <c r="C196" s="95"/>
      <c r="D196" s="95"/>
      <c r="E196" s="95"/>
      <c r="F196" s="95"/>
      <c r="G196" s="95"/>
      <c r="H196" s="95"/>
      <c r="I196" s="95"/>
      <c r="J196" s="95"/>
      <c r="K196" s="95"/>
    </row>
    <row r="197" spans="3:11" ht="14.25" hidden="1" x14ac:dyDescent="0.2">
      <c r="C197" s="95"/>
      <c r="D197" s="95"/>
      <c r="E197" s="95"/>
      <c r="F197" s="95"/>
      <c r="G197" s="95"/>
      <c r="H197" s="95"/>
      <c r="I197" s="95"/>
      <c r="J197" s="95"/>
      <c r="K197" s="95"/>
    </row>
    <row r="198" spans="3:11" ht="14.25" hidden="1" x14ac:dyDescent="0.2">
      <c r="C198" s="95"/>
      <c r="D198" s="95"/>
      <c r="E198" s="95"/>
      <c r="F198" s="95"/>
      <c r="G198" s="95"/>
      <c r="H198" s="95"/>
      <c r="I198" s="95"/>
      <c r="J198" s="95"/>
      <c r="K198" s="95"/>
    </row>
    <row r="199" spans="3:11" ht="14.25" hidden="1" x14ac:dyDescent="0.2">
      <c r="C199" s="95"/>
      <c r="D199" s="95"/>
      <c r="E199" s="95"/>
      <c r="F199" s="95"/>
      <c r="G199" s="95"/>
      <c r="H199" s="95"/>
      <c r="I199" s="95"/>
      <c r="J199" s="95"/>
      <c r="K199" s="95"/>
    </row>
    <row r="200" spans="3:11" ht="14.25" hidden="1" x14ac:dyDescent="0.2">
      <c r="C200" s="95"/>
      <c r="D200" s="95"/>
      <c r="E200" s="95"/>
      <c r="F200" s="95"/>
      <c r="G200" s="95"/>
      <c r="H200" s="95"/>
      <c r="I200" s="95"/>
      <c r="J200" s="95"/>
      <c r="K200" s="95"/>
    </row>
    <row r="201" spans="3:11" ht="14.25" hidden="1" x14ac:dyDescent="0.2">
      <c r="C201" s="95"/>
      <c r="D201" s="95"/>
      <c r="E201" s="95"/>
      <c r="F201" s="95"/>
      <c r="G201" s="95"/>
      <c r="H201" s="95"/>
      <c r="I201" s="95"/>
      <c r="J201" s="95"/>
      <c r="K201" s="95"/>
    </row>
    <row r="202" spans="3:11" ht="14.25" hidden="1" x14ac:dyDescent="0.2">
      <c r="C202" s="95"/>
      <c r="D202" s="95"/>
      <c r="E202" s="95"/>
      <c r="F202" s="95"/>
      <c r="G202" s="95"/>
      <c r="H202" s="95"/>
      <c r="I202" s="95"/>
      <c r="J202" s="95"/>
      <c r="K202" s="95"/>
    </row>
    <row r="203" spans="3:11" ht="14.25" hidden="1" x14ac:dyDescent="0.2">
      <c r="C203" s="95"/>
      <c r="D203" s="95"/>
      <c r="E203" s="95"/>
      <c r="F203" s="95"/>
      <c r="G203" s="95"/>
      <c r="H203" s="95"/>
      <c r="I203" s="95"/>
      <c r="J203" s="95"/>
      <c r="K203" s="95"/>
    </row>
    <row r="204" spans="3:11" ht="14.25" hidden="1" x14ac:dyDescent="0.2">
      <c r="C204" s="95"/>
      <c r="D204" s="95"/>
      <c r="E204" s="95"/>
      <c r="F204" s="95"/>
      <c r="G204" s="95"/>
      <c r="H204" s="95"/>
      <c r="I204" s="95"/>
      <c r="J204" s="95"/>
      <c r="K204" s="95"/>
    </row>
    <row r="205" spans="3:11" ht="14.25" hidden="1" x14ac:dyDescent="0.2">
      <c r="C205" s="95"/>
      <c r="D205" s="95"/>
      <c r="E205" s="95"/>
      <c r="F205" s="95"/>
      <c r="G205" s="95"/>
      <c r="H205" s="95"/>
      <c r="I205" s="95"/>
      <c r="J205" s="95"/>
      <c r="K205" s="95"/>
    </row>
    <row r="206" spans="3:11" ht="14.25" hidden="1" x14ac:dyDescent="0.2">
      <c r="C206" s="95"/>
      <c r="D206" s="95"/>
      <c r="E206" s="95"/>
      <c r="F206" s="95"/>
      <c r="G206" s="95"/>
      <c r="H206" s="95"/>
      <c r="I206" s="95"/>
      <c r="J206" s="95"/>
      <c r="K206" s="95"/>
    </row>
    <row r="207" spans="3:11" ht="14.25" hidden="1" x14ac:dyDescent="0.2">
      <c r="C207" s="95"/>
      <c r="D207" s="95"/>
      <c r="E207" s="95"/>
      <c r="F207" s="95"/>
      <c r="G207" s="95"/>
      <c r="H207" s="95"/>
      <c r="I207" s="95"/>
      <c r="J207" s="95"/>
      <c r="K207" s="95"/>
    </row>
    <row r="208" spans="3:11" ht="14.25" hidden="1" x14ac:dyDescent="0.2">
      <c r="C208" s="95"/>
      <c r="D208" s="95"/>
      <c r="E208" s="95"/>
      <c r="F208" s="95"/>
      <c r="G208" s="95"/>
      <c r="H208" s="95"/>
      <c r="I208" s="95"/>
      <c r="J208" s="95"/>
      <c r="K208" s="95"/>
    </row>
    <row r="209" spans="3:11" ht="14.25" hidden="1" x14ac:dyDescent="0.2">
      <c r="C209" s="95"/>
      <c r="D209" s="95"/>
      <c r="E209" s="95"/>
      <c r="F209" s="95"/>
      <c r="G209" s="95"/>
      <c r="H209" s="95"/>
      <c r="I209" s="95"/>
      <c r="J209" s="95"/>
      <c r="K209" s="95"/>
    </row>
    <row r="210" spans="3:11" ht="14.25" hidden="1" x14ac:dyDescent="0.2">
      <c r="C210" s="95"/>
      <c r="D210" s="95"/>
      <c r="E210" s="95"/>
      <c r="F210" s="95"/>
      <c r="G210" s="95"/>
      <c r="H210" s="95"/>
      <c r="I210" s="95"/>
      <c r="J210" s="95"/>
      <c r="K210" s="95"/>
    </row>
    <row r="211" spans="3:11" ht="14.25" hidden="1" x14ac:dyDescent="0.2">
      <c r="C211" s="95"/>
      <c r="D211" s="95"/>
      <c r="E211" s="95"/>
      <c r="F211" s="95"/>
      <c r="G211" s="95"/>
      <c r="H211" s="95"/>
      <c r="I211" s="95"/>
      <c r="J211" s="95"/>
      <c r="K211" s="95"/>
    </row>
    <row r="212" spans="3:11" ht="14.25" hidden="1" x14ac:dyDescent="0.2">
      <c r="C212" s="95"/>
      <c r="D212" s="95"/>
      <c r="E212" s="95"/>
      <c r="F212" s="95"/>
      <c r="G212" s="95"/>
      <c r="H212" s="95"/>
      <c r="I212" s="95"/>
      <c r="J212" s="95"/>
      <c r="K212" s="95"/>
    </row>
    <row r="213" spans="3:11" ht="14.25" hidden="1" x14ac:dyDescent="0.2">
      <c r="C213" s="95"/>
      <c r="D213" s="95"/>
      <c r="E213" s="95"/>
      <c r="F213" s="95"/>
      <c r="G213" s="95"/>
      <c r="H213" s="95"/>
      <c r="I213" s="95"/>
      <c r="J213" s="95"/>
      <c r="K213" s="95"/>
    </row>
    <row r="214" spans="3:11" ht="14.25" hidden="1" x14ac:dyDescent="0.2">
      <c r="C214" s="95"/>
      <c r="D214" s="95"/>
      <c r="E214" s="95"/>
      <c r="F214" s="95"/>
      <c r="G214" s="95"/>
      <c r="H214" s="95"/>
      <c r="I214" s="95"/>
      <c r="J214" s="95"/>
      <c r="K214" s="95"/>
    </row>
    <row r="215" spans="3:11" ht="14.25" hidden="1" x14ac:dyDescent="0.2">
      <c r="C215" s="95"/>
      <c r="D215" s="95"/>
      <c r="E215" s="95"/>
      <c r="F215" s="95"/>
      <c r="G215" s="95"/>
      <c r="H215" s="95"/>
      <c r="I215" s="95"/>
      <c r="J215" s="95"/>
      <c r="K215" s="95"/>
    </row>
    <row r="216" spans="3:11" ht="14.25" hidden="1" x14ac:dyDescent="0.2">
      <c r="C216" s="95"/>
      <c r="D216" s="95"/>
      <c r="E216" s="95"/>
      <c r="F216" s="95"/>
      <c r="G216" s="95"/>
      <c r="H216" s="95"/>
      <c r="I216" s="95"/>
      <c r="J216" s="95"/>
      <c r="K216" s="95"/>
    </row>
    <row r="217" spans="3:11" ht="14.25" hidden="1" x14ac:dyDescent="0.2">
      <c r="C217" s="95"/>
      <c r="D217" s="95"/>
      <c r="E217" s="95"/>
      <c r="F217" s="95"/>
      <c r="G217" s="95"/>
      <c r="H217" s="95"/>
      <c r="I217" s="95"/>
      <c r="J217" s="95"/>
      <c r="K217" s="95"/>
    </row>
    <row r="218" spans="3:11" ht="50.1" customHeight="1" x14ac:dyDescent="0.2"/>
    <row r="219" spans="3:11" ht="15" customHeight="1" x14ac:dyDescent="0.2"/>
    <row r="220" spans="3:11" ht="15" customHeight="1" x14ac:dyDescent="0.2"/>
    <row r="221" spans="3:11" ht="15" customHeight="1" x14ac:dyDescent="0.2"/>
    <row r="222" spans="3:11" ht="15" customHeight="1" x14ac:dyDescent="0.2"/>
    <row r="223" spans="3:11" ht="15" customHeight="1" x14ac:dyDescent="0.2"/>
    <row r="224" spans="3:11"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sheetData>
  <sheetProtection algorithmName="SHA-512" hashValue="fSakfF9f7h12Qilxif2o5WGL6S2uZEpT5UHvbageBP0/kQbDHYWIrGSrTJqUaMa2GY8a1C0GqZqvs0Z/x2DzhA==" saltValue="tDXPgzOJ0CoXFyBXQ+VN0g==" spinCount="100000" sheet="1" formatRows="0" selectLockedCells="1"/>
  <mergeCells count="29">
    <mergeCell ref="D21:E21"/>
    <mergeCell ref="F21:I21"/>
    <mergeCell ref="B3:K4"/>
    <mergeCell ref="C6:F6"/>
    <mergeCell ref="H6:I6"/>
    <mergeCell ref="J6:K6"/>
    <mergeCell ref="C7:F7"/>
    <mergeCell ref="J7:K7"/>
    <mergeCell ref="B8:K8"/>
    <mergeCell ref="E10:G10"/>
    <mergeCell ref="H12:I12"/>
    <mergeCell ref="H13:I13"/>
    <mergeCell ref="H14:I14"/>
    <mergeCell ref="H5:I5"/>
    <mergeCell ref="J5:K5"/>
    <mergeCell ref="C5:F5"/>
    <mergeCell ref="E24:G24"/>
    <mergeCell ref="H26:I26"/>
    <mergeCell ref="H27:I27"/>
    <mergeCell ref="H28:I28"/>
    <mergeCell ref="D35:E35"/>
    <mergeCell ref="F35:I35"/>
    <mergeCell ref="B51:C51"/>
    <mergeCell ref="E38:G38"/>
    <mergeCell ref="H40:I40"/>
    <mergeCell ref="H41:I41"/>
    <mergeCell ref="H42:I42"/>
    <mergeCell ref="D49:E49"/>
    <mergeCell ref="F49:I49"/>
  </mergeCells>
  <dataValidations count="2">
    <dataValidation type="list" allowBlank="1" showInputMessage="1" showErrorMessage="1" sqref="E38:G38 E24:G24" xr:uid="{1CC39A02-8040-488F-AE14-72834D218C6E}">
      <formula1>"Select from Dropdown, 2nd Employment, Alimony, Annuity, Auto Allowance, Capital Gains, Commission, Disability, Dividends, Foster Care, Housing, Interest, Military, Note, Pension, Retirement, Royalties, SSI, Tip, Trust, VA Benefits, Other"</formula1>
    </dataValidation>
    <dataValidation type="list" allowBlank="1" showInputMessage="1" showErrorMessage="1" sqref="E10:G10" xr:uid="{DC306873-EAFF-44C4-8A79-3A169FD77FE0}">
      <formula1>"Select from Dropdown, 2nd Employment, Alimony, Annuity, Auto Allowance, Capital Gains, Commission, Disability, Dividends, Foster Care, Housing, Interest, Military, Note, Pension, Retirement, Royalties, SSI, Tip, Trust, VA Benefits, Other "</formula1>
    </dataValidation>
  </dataValidations>
  <printOptions horizontalCentered="1" verticalCentered="1"/>
  <pageMargins left="0.25" right="0.25" top="0.25" bottom="0.25" header="0.17" footer="0.21"/>
  <pageSetup scale="51" orientation="landscape" r:id="rId1"/>
  <headerFooter alignWithMargins="0"/>
  <ignoredErrors>
    <ignoredError sqref="C17" formulaRange="1"/>
    <ignoredError xmlns:x16r3="http://schemas.microsoft.com/office/spreadsheetml/2018/08/main" sqref="J6" x16r3:misleadingFormat="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Group Box 1">
              <controlPr defaultSize="0" autoFill="0" autoPict="0">
                <anchor moveWithCells="1">
                  <from>
                    <xdr:col>1</xdr:col>
                    <xdr:colOff>1171575</xdr:colOff>
                    <xdr:row>15</xdr:row>
                    <xdr:rowOff>0</xdr:rowOff>
                  </from>
                  <to>
                    <xdr:col>3</xdr:col>
                    <xdr:colOff>9525</xdr:colOff>
                    <xdr:row>19</xdr:row>
                    <xdr:rowOff>19050</xdr:rowOff>
                  </to>
                </anchor>
              </controlPr>
            </control>
          </mc:Choice>
        </mc:AlternateContent>
        <mc:AlternateContent xmlns:mc="http://schemas.openxmlformats.org/markup-compatibility/2006">
          <mc:Choice Requires="x14">
            <control shapeId="18434" r:id="rId5" name="Option Button 2">
              <controlPr defaultSize="0" autoFill="0" autoLine="0" autoPict="0">
                <anchor moveWithCells="1">
                  <from>
                    <xdr:col>1</xdr:col>
                    <xdr:colOff>1228725</xdr:colOff>
                    <xdr:row>15</xdr:row>
                    <xdr:rowOff>28575</xdr:rowOff>
                  </from>
                  <to>
                    <xdr:col>1</xdr:col>
                    <xdr:colOff>1476375</xdr:colOff>
                    <xdr:row>16</xdr:row>
                    <xdr:rowOff>0</xdr:rowOff>
                  </to>
                </anchor>
              </controlPr>
            </control>
          </mc:Choice>
        </mc:AlternateContent>
        <mc:AlternateContent xmlns:mc="http://schemas.openxmlformats.org/markup-compatibility/2006">
          <mc:Choice Requires="x14">
            <control shapeId="18435" r:id="rId6" name="Option Button 3">
              <controlPr defaultSize="0" autoFill="0" autoLine="0" autoPict="0">
                <anchor moveWithCells="1">
                  <from>
                    <xdr:col>1</xdr:col>
                    <xdr:colOff>1228725</xdr:colOff>
                    <xdr:row>16</xdr:row>
                    <xdr:rowOff>28575</xdr:rowOff>
                  </from>
                  <to>
                    <xdr:col>1</xdr:col>
                    <xdr:colOff>1466850</xdr:colOff>
                    <xdr:row>17</xdr:row>
                    <xdr:rowOff>0</xdr:rowOff>
                  </to>
                </anchor>
              </controlPr>
            </control>
          </mc:Choice>
        </mc:AlternateContent>
        <mc:AlternateContent xmlns:mc="http://schemas.openxmlformats.org/markup-compatibility/2006">
          <mc:Choice Requires="x14">
            <control shapeId="18436" r:id="rId7" name="Option Button 4">
              <controlPr defaultSize="0" autoFill="0" autoLine="0" autoPict="0">
                <anchor moveWithCells="1">
                  <from>
                    <xdr:col>1</xdr:col>
                    <xdr:colOff>1228725</xdr:colOff>
                    <xdr:row>17</xdr:row>
                    <xdr:rowOff>28575</xdr:rowOff>
                  </from>
                  <to>
                    <xdr:col>1</xdr:col>
                    <xdr:colOff>1476375</xdr:colOff>
                    <xdr:row>18</xdr:row>
                    <xdr:rowOff>9525</xdr:rowOff>
                  </to>
                </anchor>
              </controlPr>
            </control>
          </mc:Choice>
        </mc:AlternateContent>
        <mc:AlternateContent xmlns:mc="http://schemas.openxmlformats.org/markup-compatibility/2006">
          <mc:Choice Requires="x14">
            <control shapeId="18437" r:id="rId8" name="Option Button 5">
              <controlPr defaultSize="0" autoFill="0" autoLine="0" autoPict="0">
                <anchor moveWithCells="1">
                  <from>
                    <xdr:col>1</xdr:col>
                    <xdr:colOff>1228725</xdr:colOff>
                    <xdr:row>18</xdr:row>
                    <xdr:rowOff>38100</xdr:rowOff>
                  </from>
                  <to>
                    <xdr:col>1</xdr:col>
                    <xdr:colOff>1476375</xdr:colOff>
                    <xdr:row>19</xdr:row>
                    <xdr:rowOff>9525</xdr:rowOff>
                  </to>
                </anchor>
              </controlPr>
            </control>
          </mc:Choice>
        </mc:AlternateContent>
        <mc:AlternateContent xmlns:mc="http://schemas.openxmlformats.org/markup-compatibility/2006">
          <mc:Choice Requires="x14">
            <control shapeId="18438" r:id="rId9" name="Group Box 6">
              <controlPr defaultSize="0" autoFill="0" autoPict="0">
                <anchor moveWithCells="1">
                  <from>
                    <xdr:col>1</xdr:col>
                    <xdr:colOff>1171575</xdr:colOff>
                    <xdr:row>29</xdr:row>
                    <xdr:rowOff>9525</xdr:rowOff>
                  </from>
                  <to>
                    <xdr:col>3</xdr:col>
                    <xdr:colOff>9525</xdr:colOff>
                    <xdr:row>33</xdr:row>
                    <xdr:rowOff>28575</xdr:rowOff>
                  </to>
                </anchor>
              </controlPr>
            </control>
          </mc:Choice>
        </mc:AlternateContent>
        <mc:AlternateContent xmlns:mc="http://schemas.openxmlformats.org/markup-compatibility/2006">
          <mc:Choice Requires="x14">
            <control shapeId="18439" r:id="rId10" name="Option Button 7">
              <controlPr defaultSize="0" autoFill="0" autoLine="0" autoPict="0">
                <anchor moveWithCells="1">
                  <from>
                    <xdr:col>1</xdr:col>
                    <xdr:colOff>1209675</xdr:colOff>
                    <xdr:row>29</xdr:row>
                    <xdr:rowOff>47625</xdr:rowOff>
                  </from>
                  <to>
                    <xdr:col>1</xdr:col>
                    <xdr:colOff>1466850</xdr:colOff>
                    <xdr:row>30</xdr:row>
                    <xdr:rowOff>9525</xdr:rowOff>
                  </to>
                </anchor>
              </controlPr>
            </control>
          </mc:Choice>
        </mc:AlternateContent>
        <mc:AlternateContent xmlns:mc="http://schemas.openxmlformats.org/markup-compatibility/2006">
          <mc:Choice Requires="x14">
            <control shapeId="18440" r:id="rId11" name="Option Button 8">
              <controlPr defaultSize="0" autoFill="0" autoLine="0" autoPict="0">
                <anchor moveWithCells="1">
                  <from>
                    <xdr:col>1</xdr:col>
                    <xdr:colOff>1209675</xdr:colOff>
                    <xdr:row>30</xdr:row>
                    <xdr:rowOff>47625</xdr:rowOff>
                  </from>
                  <to>
                    <xdr:col>1</xdr:col>
                    <xdr:colOff>1466850</xdr:colOff>
                    <xdr:row>31</xdr:row>
                    <xdr:rowOff>9525</xdr:rowOff>
                  </to>
                </anchor>
              </controlPr>
            </control>
          </mc:Choice>
        </mc:AlternateContent>
        <mc:AlternateContent xmlns:mc="http://schemas.openxmlformats.org/markup-compatibility/2006">
          <mc:Choice Requires="x14">
            <control shapeId="18441" r:id="rId12" name="Option Button 9">
              <controlPr defaultSize="0" autoFill="0" autoLine="0" autoPict="0">
                <anchor moveWithCells="1">
                  <from>
                    <xdr:col>1</xdr:col>
                    <xdr:colOff>1209675</xdr:colOff>
                    <xdr:row>31</xdr:row>
                    <xdr:rowOff>47625</xdr:rowOff>
                  </from>
                  <to>
                    <xdr:col>1</xdr:col>
                    <xdr:colOff>1466850</xdr:colOff>
                    <xdr:row>32</xdr:row>
                    <xdr:rowOff>9525</xdr:rowOff>
                  </to>
                </anchor>
              </controlPr>
            </control>
          </mc:Choice>
        </mc:AlternateContent>
        <mc:AlternateContent xmlns:mc="http://schemas.openxmlformats.org/markup-compatibility/2006">
          <mc:Choice Requires="x14">
            <control shapeId="18442" r:id="rId13" name="Option Button 10">
              <controlPr defaultSize="0" autoFill="0" autoLine="0" autoPict="0">
                <anchor moveWithCells="1">
                  <from>
                    <xdr:col>1</xdr:col>
                    <xdr:colOff>1209675</xdr:colOff>
                    <xdr:row>32</xdr:row>
                    <xdr:rowOff>47625</xdr:rowOff>
                  </from>
                  <to>
                    <xdr:col>1</xdr:col>
                    <xdr:colOff>1466850</xdr:colOff>
                    <xdr:row>33</xdr:row>
                    <xdr:rowOff>9525</xdr:rowOff>
                  </to>
                </anchor>
              </controlPr>
            </control>
          </mc:Choice>
        </mc:AlternateContent>
        <mc:AlternateContent xmlns:mc="http://schemas.openxmlformats.org/markup-compatibility/2006">
          <mc:Choice Requires="x14">
            <control shapeId="18443" r:id="rId14" name="Group Box 11">
              <controlPr defaultSize="0" autoFill="0" autoPict="0">
                <anchor moveWithCells="1">
                  <from>
                    <xdr:col>1</xdr:col>
                    <xdr:colOff>1162050</xdr:colOff>
                    <xdr:row>43</xdr:row>
                    <xdr:rowOff>28575</xdr:rowOff>
                  </from>
                  <to>
                    <xdr:col>3</xdr:col>
                    <xdr:colOff>9525</xdr:colOff>
                    <xdr:row>47</xdr:row>
                    <xdr:rowOff>38100</xdr:rowOff>
                  </to>
                </anchor>
              </controlPr>
            </control>
          </mc:Choice>
        </mc:AlternateContent>
        <mc:AlternateContent xmlns:mc="http://schemas.openxmlformats.org/markup-compatibility/2006">
          <mc:Choice Requires="x14">
            <control shapeId="18444" r:id="rId15" name="Option Button 12">
              <controlPr defaultSize="0" autoFill="0" autoLine="0" autoPict="0">
                <anchor moveWithCells="1">
                  <from>
                    <xdr:col>1</xdr:col>
                    <xdr:colOff>1219200</xdr:colOff>
                    <xdr:row>43</xdr:row>
                    <xdr:rowOff>57150</xdr:rowOff>
                  </from>
                  <to>
                    <xdr:col>1</xdr:col>
                    <xdr:colOff>1476375</xdr:colOff>
                    <xdr:row>44</xdr:row>
                    <xdr:rowOff>19050</xdr:rowOff>
                  </to>
                </anchor>
              </controlPr>
            </control>
          </mc:Choice>
        </mc:AlternateContent>
        <mc:AlternateContent xmlns:mc="http://schemas.openxmlformats.org/markup-compatibility/2006">
          <mc:Choice Requires="x14">
            <control shapeId="18445" r:id="rId16" name="Option Button 13">
              <controlPr defaultSize="0" autoFill="0" autoLine="0" autoPict="0">
                <anchor moveWithCells="1">
                  <from>
                    <xdr:col>1</xdr:col>
                    <xdr:colOff>1219200</xdr:colOff>
                    <xdr:row>44</xdr:row>
                    <xdr:rowOff>57150</xdr:rowOff>
                  </from>
                  <to>
                    <xdr:col>1</xdr:col>
                    <xdr:colOff>1476375</xdr:colOff>
                    <xdr:row>45</xdr:row>
                    <xdr:rowOff>19050</xdr:rowOff>
                  </to>
                </anchor>
              </controlPr>
            </control>
          </mc:Choice>
        </mc:AlternateContent>
        <mc:AlternateContent xmlns:mc="http://schemas.openxmlformats.org/markup-compatibility/2006">
          <mc:Choice Requires="x14">
            <control shapeId="18446" r:id="rId17" name="Option Button 14">
              <controlPr defaultSize="0" autoFill="0" autoLine="0" autoPict="0">
                <anchor moveWithCells="1">
                  <from>
                    <xdr:col>1</xdr:col>
                    <xdr:colOff>1219200</xdr:colOff>
                    <xdr:row>45</xdr:row>
                    <xdr:rowOff>57150</xdr:rowOff>
                  </from>
                  <to>
                    <xdr:col>1</xdr:col>
                    <xdr:colOff>1476375</xdr:colOff>
                    <xdr:row>46</xdr:row>
                    <xdr:rowOff>19050</xdr:rowOff>
                  </to>
                </anchor>
              </controlPr>
            </control>
          </mc:Choice>
        </mc:AlternateContent>
        <mc:AlternateContent xmlns:mc="http://schemas.openxmlformats.org/markup-compatibility/2006">
          <mc:Choice Requires="x14">
            <control shapeId="18447" r:id="rId18" name="Option Button 15">
              <controlPr defaultSize="0" autoFill="0" autoLine="0" autoPict="0">
                <anchor moveWithCells="1">
                  <from>
                    <xdr:col>1</xdr:col>
                    <xdr:colOff>1219200</xdr:colOff>
                    <xdr:row>46</xdr:row>
                    <xdr:rowOff>57150</xdr:rowOff>
                  </from>
                  <to>
                    <xdr:col>1</xdr:col>
                    <xdr:colOff>1476375</xdr:colOff>
                    <xdr:row>47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789A-CFA4-4ECA-B886-295DBAB6126F}">
  <dimension ref="A2:BA93"/>
  <sheetViews>
    <sheetView showGridLines="0" zoomScale="112" zoomScaleNormal="112" workbookViewId="0">
      <selection activeCell="M74" sqref="M74"/>
    </sheetView>
  </sheetViews>
  <sheetFormatPr defaultColWidth="8.85546875" defaultRowHeight="14.25" x14ac:dyDescent="0.2"/>
  <cols>
    <col min="1" max="1" width="6.7109375" style="1" customWidth="1"/>
    <col min="2" max="2" width="25" style="1" customWidth="1"/>
    <col min="3" max="3" width="18.42578125" style="1" customWidth="1"/>
    <col min="4" max="4" width="24.42578125" style="1" customWidth="1"/>
    <col min="5" max="5" width="11.42578125" style="1" customWidth="1"/>
    <col min="6" max="8" width="13.85546875" style="1" customWidth="1"/>
    <col min="9" max="9" width="16.140625" style="1" customWidth="1"/>
    <col min="10" max="10" width="13.85546875" style="1" customWidth="1"/>
    <col min="11" max="11" width="15.28515625" style="1" customWidth="1"/>
    <col min="12" max="16384" width="8.85546875" style="1"/>
  </cols>
  <sheetData>
    <row r="2" spans="1:53" ht="75.95" customHeight="1" x14ac:dyDescent="0.2"/>
    <row r="3" spans="1:53" ht="15" customHeight="1" x14ac:dyDescent="0.2">
      <c r="A3" s="2"/>
      <c r="B3" s="206" t="s">
        <v>69</v>
      </c>
      <c r="C3" s="206"/>
      <c r="D3" s="206"/>
      <c r="E3" s="206"/>
      <c r="F3" s="206"/>
      <c r="G3" s="206"/>
      <c r="H3" s="206"/>
      <c r="I3" s="206"/>
      <c r="J3" s="206"/>
      <c r="K3" s="206"/>
      <c r="L3" s="3"/>
      <c r="M3" s="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customHeight="1" x14ac:dyDescent="0.2">
      <c r="A4" s="2"/>
      <c r="B4" s="206"/>
      <c r="C4" s="206"/>
      <c r="D4" s="206"/>
      <c r="E4" s="206"/>
      <c r="F4" s="206"/>
      <c r="G4" s="206"/>
      <c r="H4" s="206"/>
      <c r="I4" s="206"/>
      <c r="J4" s="206"/>
      <c r="K4" s="206"/>
      <c r="L4" s="3"/>
      <c r="M4" s="3"/>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 x14ac:dyDescent="0.25">
      <c r="A5" s="2"/>
      <c r="B5" s="4"/>
      <c r="C5" s="231">
        <f>'Borrower 1 Income'!C15</f>
        <v>0</v>
      </c>
      <c r="D5" s="231"/>
      <c r="E5" s="231"/>
      <c r="F5" s="231"/>
      <c r="G5" s="5"/>
      <c r="H5" s="224" t="s">
        <v>10</v>
      </c>
      <c r="I5" s="224"/>
      <c r="J5" s="249">
        <f>'Borrower 1 Income'!J15</f>
        <v>0</v>
      </c>
      <c r="K5" s="249"/>
      <c r="L5" s="5"/>
      <c r="M5" s="5"/>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5" x14ac:dyDescent="0.25">
      <c r="A6" s="2"/>
      <c r="B6" s="4"/>
      <c r="C6" s="248">
        <f>'Borrower 1 Income'!C16</f>
        <v>0</v>
      </c>
      <c r="D6" s="248"/>
      <c r="E6" s="248"/>
      <c r="F6" s="248"/>
      <c r="G6" s="5"/>
      <c r="H6" s="6" t="s">
        <v>12</v>
      </c>
      <c r="I6" s="5"/>
      <c r="J6" s="232"/>
      <c r="K6" s="232"/>
      <c r="L6" s="5"/>
      <c r="M6" s="5"/>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5" x14ac:dyDescent="0.25">
      <c r="A7" s="2"/>
      <c r="B7" s="6"/>
      <c r="C7" s="243"/>
      <c r="D7" s="243"/>
      <c r="E7" s="243"/>
      <c r="F7" s="243"/>
      <c r="G7" s="5"/>
      <c r="H7" s="224"/>
      <c r="I7" s="224"/>
      <c r="J7" s="244"/>
      <c r="K7" s="244"/>
      <c r="L7" s="5"/>
      <c r="M7" s="5"/>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5" x14ac:dyDescent="0.25">
      <c r="A8" s="2"/>
      <c r="B8" s="6"/>
      <c r="C8" s="245"/>
      <c r="D8" s="245"/>
      <c r="E8" s="245"/>
      <c r="F8" s="245"/>
      <c r="G8" s="5"/>
      <c r="H8" s="6"/>
      <c r="I8" s="5"/>
      <c r="J8" s="246"/>
      <c r="K8" s="246"/>
      <c r="L8" s="5"/>
      <c r="M8" s="5"/>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x14ac:dyDescent="0.2">
      <c r="A9" s="2"/>
      <c r="B9" s="9">
        <v>3</v>
      </c>
      <c r="C9" s="5"/>
      <c r="D9" s="5"/>
      <c r="E9" s="5"/>
      <c r="F9" s="5"/>
      <c r="G9" s="5"/>
      <c r="H9" s="5"/>
      <c r="I9" s="5"/>
      <c r="J9" s="5"/>
      <c r="K9" s="5"/>
      <c r="L9" s="5"/>
      <c r="M9" s="5"/>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ht="15.75" x14ac:dyDescent="0.25">
      <c r="A10" s="2"/>
      <c r="B10" s="247"/>
      <c r="C10" s="247"/>
      <c r="D10" s="247"/>
      <c r="E10" s="247"/>
      <c r="F10" s="247"/>
      <c r="G10" s="247"/>
      <c r="H10" s="247"/>
      <c r="I10" s="247"/>
      <c r="J10" s="247"/>
      <c r="K10" s="247"/>
      <c r="L10" s="10"/>
      <c r="M10" s="10"/>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row>
    <row r="11" spans="1:53" s="2" customFormat="1" ht="15.75" hidden="1" x14ac:dyDescent="0.25">
      <c r="B11" s="151"/>
      <c r="C11" s="10"/>
      <c r="D11" s="10"/>
      <c r="E11" s="10"/>
      <c r="F11" s="10"/>
      <c r="G11" s="10"/>
      <c r="H11" s="10"/>
      <c r="I11" s="10"/>
      <c r="J11" s="10"/>
      <c r="K11" s="10"/>
      <c r="L11" s="10"/>
      <c r="M11" s="10"/>
    </row>
    <row r="12" spans="1:53" hidden="1" x14ac:dyDescent="0.2">
      <c r="A12" s="2"/>
      <c r="B12" s="15"/>
      <c r="C12" s="14"/>
      <c r="D12" s="15"/>
      <c r="E12" s="240"/>
      <c r="F12" s="240"/>
      <c r="G12" s="240"/>
      <c r="H12" s="5"/>
      <c r="I12" s="5"/>
      <c r="J12" s="5"/>
      <c r="K12" s="5"/>
      <c r="L12" s="5"/>
      <c r="M12" s="5"/>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idden="1" x14ac:dyDescent="0.2">
      <c r="A13" s="2"/>
      <c r="B13" s="4"/>
      <c r="C13" s="5"/>
      <c r="D13" s="5"/>
      <c r="E13" s="5"/>
      <c r="F13" s="5"/>
      <c r="G13" s="5"/>
      <c r="H13" s="5"/>
      <c r="I13" s="5"/>
      <c r="J13" s="5"/>
      <c r="K13" s="5"/>
      <c r="L13" s="5"/>
      <c r="M13" s="5"/>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idden="1" x14ac:dyDescent="0.2">
      <c r="A14" s="2"/>
      <c r="B14" s="45">
        <v>1</v>
      </c>
      <c r="C14" s="19"/>
      <c r="D14" s="14"/>
      <c r="E14" s="14"/>
      <c r="F14" s="14"/>
      <c r="G14" s="20"/>
      <c r="H14" s="241"/>
      <c r="I14" s="241"/>
      <c r="J14" s="22"/>
      <c r="K14" s="21"/>
      <c r="L14" s="5"/>
      <c r="M14" s="5"/>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idden="1" x14ac:dyDescent="0.2">
      <c r="A15" s="2"/>
      <c r="B15" s="4"/>
      <c r="C15" s="19"/>
      <c r="D15" s="14"/>
      <c r="E15" s="24"/>
      <c r="F15" s="14"/>
      <c r="G15" s="20"/>
      <c r="H15" s="241"/>
      <c r="I15" s="241"/>
      <c r="J15" s="22"/>
      <c r="K15" s="21"/>
      <c r="L15" s="5"/>
      <c r="M15" s="5"/>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idden="1" x14ac:dyDescent="0.2">
      <c r="A16" s="2"/>
      <c r="B16" s="4"/>
      <c r="C16" s="19"/>
      <c r="D16" s="14"/>
      <c r="E16" s="24"/>
      <c r="F16" s="14"/>
      <c r="G16" s="20"/>
      <c r="H16" s="241"/>
      <c r="I16" s="241"/>
      <c r="J16" s="22"/>
      <c r="K16" s="21"/>
      <c r="L16" s="5"/>
      <c r="M16" s="5"/>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idden="1" x14ac:dyDescent="0.2">
      <c r="A17" s="2"/>
      <c r="B17" s="4"/>
      <c r="C17" s="5"/>
      <c r="D17" s="5"/>
      <c r="E17" s="5"/>
      <c r="F17" s="5"/>
      <c r="G17" s="5"/>
      <c r="H17" s="5"/>
      <c r="I17" s="5"/>
      <c r="J17" s="5"/>
      <c r="K17" s="5"/>
      <c r="L17" s="5"/>
      <c r="M17" s="5"/>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idden="1" x14ac:dyDescent="0.2">
      <c r="A18" s="2"/>
      <c r="B18" s="39"/>
      <c r="C18" s="22"/>
      <c r="D18" s="14"/>
      <c r="E18" s="5"/>
      <c r="F18" s="5"/>
      <c r="G18" s="26"/>
      <c r="H18" s="5"/>
      <c r="I18" s="5"/>
      <c r="J18" s="5"/>
      <c r="K18" s="5"/>
      <c r="L18" s="5"/>
      <c r="M18" s="5"/>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idden="1" x14ac:dyDescent="0.2">
      <c r="A19" s="2"/>
      <c r="B19" s="40"/>
      <c r="C19" s="22"/>
      <c r="D19" s="14"/>
      <c r="E19" s="5"/>
      <c r="F19" s="5"/>
      <c r="G19" s="26"/>
      <c r="H19" s="5"/>
      <c r="I19" s="5"/>
      <c r="J19" s="5"/>
      <c r="K19" s="5"/>
      <c r="L19" s="5"/>
      <c r="M19" s="5"/>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hidden="1" x14ac:dyDescent="0.2">
      <c r="A20" s="2"/>
      <c r="B20" s="41"/>
      <c r="C20" s="22"/>
      <c r="D20" s="14"/>
      <c r="E20" s="5"/>
      <c r="F20" s="5"/>
      <c r="G20" s="26"/>
      <c r="H20" s="5"/>
      <c r="I20" s="5"/>
      <c r="J20" s="5"/>
      <c r="K20" s="5"/>
      <c r="L20" s="5"/>
      <c r="M20" s="5"/>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hidden="1" x14ac:dyDescent="0.2">
      <c r="A21" s="2"/>
      <c r="B21" s="4"/>
      <c r="C21" s="29"/>
      <c r="D21" s="5" t="s">
        <v>31</v>
      </c>
      <c r="E21" s="5"/>
      <c r="F21" s="5"/>
      <c r="G21" s="5"/>
      <c r="H21" s="5"/>
      <c r="I21" s="5"/>
      <c r="J21" s="5"/>
      <c r="K21" s="5"/>
      <c r="L21" s="5"/>
      <c r="M21" s="5"/>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idden="1" x14ac:dyDescent="0.2">
      <c r="A22" s="2"/>
      <c r="B22" s="4"/>
      <c r="C22" s="30"/>
      <c r="D22" s="5"/>
      <c r="E22" s="5"/>
      <c r="F22" s="5"/>
      <c r="G22" s="5"/>
      <c r="H22" s="5"/>
      <c r="I22" s="5"/>
      <c r="J22" s="5"/>
      <c r="K22" s="5"/>
      <c r="L22" s="5"/>
      <c r="M22" s="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idden="1" x14ac:dyDescent="0.2">
      <c r="A23" s="2"/>
      <c r="B23" s="4"/>
      <c r="C23" s="31"/>
      <c r="D23" s="242"/>
      <c r="E23" s="242"/>
      <c r="F23" s="190"/>
      <c r="G23" s="190"/>
      <c r="H23" s="190"/>
      <c r="I23" s="190"/>
      <c r="J23" s="33"/>
      <c r="K23" s="42"/>
      <c r="L23" s="5"/>
      <c r="M23" s="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hidden="1" x14ac:dyDescent="0.2">
      <c r="A24" s="2"/>
      <c r="B24" s="4"/>
      <c r="C24" s="5"/>
      <c r="D24" s="5"/>
      <c r="E24" s="5"/>
      <c r="F24" s="5"/>
      <c r="G24" s="5"/>
      <c r="H24" s="5"/>
      <c r="I24" s="5"/>
      <c r="J24" s="5"/>
      <c r="K24" s="5"/>
      <c r="L24" s="5"/>
      <c r="M24" s="5"/>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ht="33" hidden="1" customHeight="1" x14ac:dyDescent="0.2">
      <c r="A25" s="2"/>
      <c r="B25" s="4"/>
      <c r="C25" s="5"/>
      <c r="D25" s="5"/>
      <c r="E25" s="5"/>
      <c r="F25" s="5"/>
      <c r="G25" s="5"/>
      <c r="H25" s="5"/>
      <c r="I25" s="5"/>
      <c r="J25" s="5"/>
      <c r="K25" s="5"/>
      <c r="L25" s="5"/>
      <c r="M25" s="5"/>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hidden="1" x14ac:dyDescent="0.2">
      <c r="A26" s="2"/>
      <c r="B26" s="4"/>
      <c r="C26" s="5"/>
      <c r="D26" s="5"/>
      <c r="E26" s="5"/>
      <c r="F26" s="5"/>
      <c r="G26" s="5"/>
      <c r="H26" s="5"/>
      <c r="I26" s="5"/>
      <c r="J26" s="5"/>
      <c r="K26" s="5"/>
      <c r="L26" s="5"/>
      <c r="M26" s="5"/>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t="15.75" customHeight="1" x14ac:dyDescent="0.2">
      <c r="A27" s="2"/>
      <c r="B27" s="35"/>
      <c r="C27" s="36"/>
      <c r="D27" s="36"/>
      <c r="E27" s="36"/>
      <c r="F27" s="36"/>
      <c r="G27" s="36"/>
      <c r="H27" s="36"/>
      <c r="I27" s="36"/>
      <c r="J27" s="36"/>
      <c r="K27" s="36"/>
      <c r="L27" s="5"/>
      <c r="M27" s="5"/>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hidden="1" x14ac:dyDescent="0.2">
      <c r="A28" s="2"/>
      <c r="B28" s="15"/>
      <c r="C28" s="14"/>
      <c r="D28" s="15"/>
      <c r="E28" s="240"/>
      <c r="F28" s="240"/>
      <c r="G28" s="240"/>
      <c r="H28" s="14"/>
      <c r="I28" s="14"/>
      <c r="J28" s="14"/>
      <c r="K28" s="14"/>
      <c r="L28" s="5"/>
      <c r="M28" s="5"/>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idden="1" x14ac:dyDescent="0.2">
      <c r="A29" s="2"/>
      <c r="B29" s="4"/>
      <c r="C29" s="5"/>
      <c r="D29" s="5"/>
      <c r="E29" s="5"/>
      <c r="F29" s="5"/>
      <c r="G29" s="5"/>
      <c r="H29" s="5"/>
      <c r="I29" s="5"/>
      <c r="J29" s="5"/>
      <c r="K29" s="5"/>
      <c r="L29" s="5"/>
      <c r="M29" s="5"/>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idden="1" x14ac:dyDescent="0.2">
      <c r="A30" s="2"/>
      <c r="B30" s="37"/>
      <c r="C30" s="19"/>
      <c r="D30" s="14"/>
      <c r="E30" s="14"/>
      <c r="F30" s="14"/>
      <c r="G30" s="20"/>
      <c r="H30" s="241"/>
      <c r="I30" s="241"/>
      <c r="J30" s="22"/>
      <c r="K30" s="21"/>
      <c r="L30" s="5"/>
      <c r="M30" s="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idden="1" x14ac:dyDescent="0.2">
      <c r="A31" s="2"/>
      <c r="B31" s="38"/>
      <c r="C31" s="19"/>
      <c r="D31" s="14"/>
      <c r="E31" s="24"/>
      <c r="F31" s="14"/>
      <c r="G31" s="20"/>
      <c r="H31" s="241"/>
      <c r="I31" s="241"/>
      <c r="J31" s="22"/>
      <c r="K31" s="21"/>
      <c r="L31" s="5"/>
      <c r="M31" s="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idden="1" x14ac:dyDescent="0.2">
      <c r="A32" s="2"/>
      <c r="B32" s="38"/>
      <c r="C32" s="19"/>
      <c r="D32" s="14"/>
      <c r="E32" s="24"/>
      <c r="F32" s="14"/>
      <c r="G32" s="20"/>
      <c r="H32" s="241"/>
      <c r="I32" s="241"/>
      <c r="J32" s="22"/>
      <c r="K32" s="21"/>
      <c r="L32" s="5"/>
      <c r="M32" s="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idden="1" x14ac:dyDescent="0.2">
      <c r="A33" s="2"/>
      <c r="B33" s="4"/>
      <c r="C33" s="5"/>
      <c r="D33" s="5"/>
      <c r="E33" s="5"/>
      <c r="F33" s="5"/>
      <c r="G33" s="5"/>
      <c r="H33" s="5"/>
      <c r="I33" s="5"/>
      <c r="J33" s="5"/>
      <c r="K33" s="5"/>
      <c r="L33" s="5"/>
      <c r="M33" s="5"/>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idden="1" x14ac:dyDescent="0.2">
      <c r="A34" s="2"/>
      <c r="B34" s="39"/>
      <c r="C34" s="22"/>
      <c r="D34" s="14"/>
      <c r="E34" s="5"/>
      <c r="F34" s="5"/>
      <c r="G34" s="26"/>
      <c r="H34" s="5"/>
      <c r="I34" s="5"/>
      <c r="J34" s="5"/>
      <c r="K34" s="5"/>
      <c r="L34" s="5"/>
      <c r="M34" s="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idden="1" x14ac:dyDescent="0.2">
      <c r="A35" s="2"/>
      <c r="B35" s="40"/>
      <c r="C35" s="22"/>
      <c r="D35" s="14"/>
      <c r="E35" s="5"/>
      <c r="F35" s="5"/>
      <c r="G35" s="26"/>
      <c r="H35" s="5"/>
      <c r="I35" s="5"/>
      <c r="J35" s="5"/>
      <c r="K35" s="5"/>
      <c r="L35" s="5"/>
      <c r="M35" s="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idden="1" x14ac:dyDescent="0.2">
      <c r="A36" s="2"/>
      <c r="B36" s="41"/>
      <c r="C36" s="22"/>
      <c r="D36" s="14"/>
      <c r="E36" s="5"/>
      <c r="F36" s="5"/>
      <c r="G36" s="26"/>
      <c r="H36" s="5"/>
      <c r="I36" s="5"/>
      <c r="J36" s="5"/>
      <c r="K36" s="5"/>
      <c r="L36" s="5"/>
      <c r="M36" s="5"/>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hidden="1" x14ac:dyDescent="0.2">
      <c r="A37" s="2"/>
      <c r="B37" s="4"/>
      <c r="C37" s="29"/>
      <c r="D37" s="14"/>
      <c r="E37" s="5"/>
      <c r="F37" s="5"/>
      <c r="G37" s="5"/>
      <c r="H37" s="5"/>
      <c r="I37" s="5"/>
      <c r="J37" s="5"/>
      <c r="K37" s="5"/>
      <c r="L37" s="5"/>
      <c r="M37" s="5"/>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hidden="1" x14ac:dyDescent="0.2">
      <c r="A38" s="2"/>
      <c r="B38" s="4"/>
      <c r="C38" s="30"/>
      <c r="D38" s="5"/>
      <c r="E38" s="5"/>
      <c r="F38" s="5"/>
      <c r="G38" s="5"/>
      <c r="H38" s="5"/>
      <c r="I38" s="5"/>
      <c r="J38" s="5"/>
      <c r="K38" s="5"/>
      <c r="L38" s="5"/>
      <c r="M38" s="5"/>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hidden="1" x14ac:dyDescent="0.2">
      <c r="A39" s="2"/>
      <c r="B39" s="4"/>
      <c r="C39" s="31"/>
      <c r="D39" s="242"/>
      <c r="E39" s="242"/>
      <c r="F39" s="190"/>
      <c r="G39" s="190"/>
      <c r="H39" s="190"/>
      <c r="I39" s="190"/>
      <c r="J39" s="33"/>
      <c r="K39" s="42"/>
      <c r="L39" s="5"/>
      <c r="M39" s="5"/>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hidden="1" x14ac:dyDescent="0.2">
      <c r="A40" s="2"/>
      <c r="B40" s="4"/>
      <c r="C40" s="5"/>
      <c r="D40" s="5"/>
      <c r="E40" s="5"/>
      <c r="F40" s="5"/>
      <c r="G40" s="5"/>
      <c r="H40" s="5"/>
      <c r="I40" s="5"/>
      <c r="J40" s="5"/>
      <c r="K40" s="5"/>
      <c r="L40" s="5"/>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42.75" hidden="1" customHeight="1" x14ac:dyDescent="0.2">
      <c r="A41" s="2"/>
      <c r="B41" s="4"/>
      <c r="C41" s="5"/>
      <c r="D41" s="5"/>
      <c r="E41" s="5"/>
      <c r="F41" s="5"/>
      <c r="G41" s="5"/>
      <c r="H41" s="5"/>
      <c r="I41" s="5"/>
      <c r="J41" s="5"/>
      <c r="K41" s="5"/>
      <c r="L41" s="5"/>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ht="15.75" hidden="1" customHeight="1" x14ac:dyDescent="0.2">
      <c r="A42" s="2"/>
      <c r="B42" s="43"/>
      <c r="C42" s="44"/>
      <c r="D42" s="44"/>
      <c r="E42" s="44"/>
      <c r="F42" s="44"/>
      <c r="G42" s="44"/>
      <c r="H42" s="44"/>
      <c r="I42" s="44"/>
      <c r="J42" s="44"/>
      <c r="K42" s="44"/>
      <c r="L42" s="5"/>
      <c r="M42" s="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hidden="1" x14ac:dyDescent="0.2">
      <c r="A43" s="2"/>
      <c r="B43" s="15"/>
      <c r="C43" s="14"/>
      <c r="D43" s="15"/>
      <c r="E43" s="240"/>
      <c r="F43" s="240"/>
      <c r="G43" s="240"/>
      <c r="H43" s="5"/>
      <c r="I43" s="5"/>
      <c r="J43" s="5"/>
      <c r="K43" s="5"/>
      <c r="L43" s="5"/>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idden="1" x14ac:dyDescent="0.2">
      <c r="A44" s="2"/>
      <c r="B44" s="4"/>
      <c r="C44" s="5"/>
      <c r="D44" s="5"/>
      <c r="E44" s="5"/>
      <c r="F44" s="5"/>
      <c r="G44" s="5"/>
      <c r="H44" s="5"/>
      <c r="I44" s="5"/>
      <c r="J44" s="5"/>
      <c r="K44" s="5"/>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idden="1" x14ac:dyDescent="0.2">
      <c r="A45" s="2"/>
      <c r="B45" s="45">
        <v>4</v>
      </c>
      <c r="C45" s="19"/>
      <c r="D45" s="14"/>
      <c r="E45" s="14"/>
      <c r="F45" s="5"/>
      <c r="G45" s="20"/>
      <c r="H45" s="241"/>
      <c r="I45" s="241"/>
      <c r="J45" s="22"/>
      <c r="K45" s="21"/>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idden="1" x14ac:dyDescent="0.2">
      <c r="A46" s="2"/>
      <c r="B46" s="4"/>
      <c r="C46" s="19"/>
      <c r="D46" s="14"/>
      <c r="E46" s="24"/>
      <c r="F46" s="5"/>
      <c r="G46" s="20"/>
      <c r="H46" s="241"/>
      <c r="I46" s="241"/>
      <c r="J46" s="22"/>
      <c r="K46" s="21"/>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idden="1" x14ac:dyDescent="0.2">
      <c r="A47" s="2"/>
      <c r="B47" s="4"/>
      <c r="C47" s="19"/>
      <c r="D47" s="14"/>
      <c r="E47" s="24"/>
      <c r="F47" s="5"/>
      <c r="G47" s="20"/>
      <c r="H47" s="241"/>
      <c r="I47" s="241"/>
      <c r="J47" s="22"/>
      <c r="K47" s="21"/>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idden="1" x14ac:dyDescent="0.2">
      <c r="A48" s="2"/>
      <c r="B48" s="4"/>
      <c r="C48" s="5"/>
      <c r="D48" s="5"/>
      <c r="E48" s="5"/>
      <c r="F48" s="5"/>
      <c r="G48" s="5"/>
      <c r="H48" s="5"/>
      <c r="I48" s="5"/>
      <c r="J48" s="5"/>
      <c r="K48" s="5"/>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idden="1" x14ac:dyDescent="0.2">
      <c r="A49" s="2"/>
      <c r="B49" s="39"/>
      <c r="C49" s="22"/>
      <c r="D49" s="14"/>
      <c r="E49" s="5"/>
      <c r="F49" s="5"/>
      <c r="G49" s="26"/>
      <c r="H49" s="5"/>
      <c r="I49" s="5"/>
      <c r="J49" s="5"/>
      <c r="K49" s="5"/>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idden="1" x14ac:dyDescent="0.2">
      <c r="A50" s="2"/>
      <c r="B50" s="40"/>
      <c r="C50" s="22"/>
      <c r="D50" s="14"/>
      <c r="E50" s="5"/>
      <c r="F50" s="5"/>
      <c r="G50" s="26"/>
      <c r="H50" s="5"/>
      <c r="I50" s="5"/>
      <c r="J50" s="5"/>
      <c r="K50" s="5"/>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hidden="1" x14ac:dyDescent="0.2">
      <c r="A51" s="2"/>
      <c r="B51" s="41"/>
      <c r="C51" s="22"/>
      <c r="D51" s="14"/>
      <c r="E51" s="5"/>
      <c r="F51" s="5"/>
      <c r="G51" s="26"/>
      <c r="H51" s="5"/>
      <c r="I51" s="5"/>
      <c r="J51" s="5"/>
      <c r="K51" s="5"/>
      <c r="L51" s="5"/>
      <c r="M51" s="5"/>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hidden="1" x14ac:dyDescent="0.2">
      <c r="A52" s="2"/>
      <c r="B52" s="4"/>
      <c r="C52" s="29"/>
      <c r="D52" s="14"/>
      <c r="E52" s="5"/>
      <c r="F52" s="5"/>
      <c r="G52" s="5"/>
      <c r="H52" s="5"/>
      <c r="I52" s="5"/>
      <c r="J52" s="5"/>
      <c r="K52" s="5"/>
      <c r="L52" s="5"/>
      <c r="M52" s="5"/>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hidden="1" x14ac:dyDescent="0.2">
      <c r="A53" s="2"/>
      <c r="B53" s="4"/>
      <c r="C53" s="30"/>
      <c r="D53" s="5"/>
      <c r="E53" s="5"/>
      <c r="F53" s="5"/>
      <c r="G53" s="5"/>
      <c r="H53" s="5"/>
      <c r="I53" s="5"/>
      <c r="J53" s="5"/>
      <c r="K53" s="5"/>
      <c r="L53" s="5"/>
      <c r="M53" s="5"/>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hidden="1" x14ac:dyDescent="0.2">
      <c r="A54" s="2"/>
      <c r="B54" s="4"/>
      <c r="C54" s="31"/>
      <c r="D54" s="242"/>
      <c r="E54" s="242"/>
      <c r="F54" s="190"/>
      <c r="G54" s="190"/>
      <c r="H54" s="190"/>
      <c r="I54" s="190"/>
      <c r="J54" s="33"/>
      <c r="K54" s="42"/>
      <c r="L54" s="5"/>
      <c r="M54" s="5"/>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hidden="1" x14ac:dyDescent="0.2">
      <c r="A55" s="2"/>
      <c r="B55" s="4"/>
      <c r="C55" s="5"/>
      <c r="D55" s="5"/>
      <c r="E55" s="5"/>
      <c r="F55" s="5"/>
      <c r="G55" s="5"/>
      <c r="H55" s="5"/>
      <c r="I55" s="5"/>
      <c r="J55" s="5"/>
      <c r="K55" s="5"/>
      <c r="L55" s="5"/>
      <c r="M55" s="5"/>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ht="41.25" hidden="1" customHeight="1" x14ac:dyDescent="0.2">
      <c r="A56" s="2"/>
      <c r="B56" s="4"/>
      <c r="C56" s="5"/>
      <c r="D56" s="5"/>
      <c r="E56" s="5"/>
      <c r="F56" s="5"/>
      <c r="G56" s="5"/>
      <c r="H56" s="5"/>
      <c r="I56" s="5"/>
      <c r="J56" s="5"/>
      <c r="K56" s="5"/>
      <c r="L56" s="5"/>
      <c r="M56" s="5"/>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ht="15.75" hidden="1" customHeight="1" x14ac:dyDescent="0.2">
      <c r="A57" s="2"/>
      <c r="B57" s="43"/>
      <c r="C57" s="44"/>
      <c r="D57" s="44"/>
      <c r="E57" s="44"/>
      <c r="F57" s="44"/>
      <c r="G57" s="44"/>
      <c r="H57" s="44"/>
      <c r="I57" s="44"/>
      <c r="J57" s="44"/>
      <c r="K57" s="44"/>
      <c r="L57" s="5"/>
      <c r="M57" s="5"/>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s="48" customFormat="1" ht="15.75" x14ac:dyDescent="0.25">
      <c r="A58" s="46"/>
      <c r="B58" s="167" t="s">
        <v>70</v>
      </c>
      <c r="C58" s="47"/>
      <c r="D58" s="167" t="s">
        <v>59</v>
      </c>
      <c r="E58" s="237" t="s">
        <v>71</v>
      </c>
      <c r="F58" s="237"/>
      <c r="G58" s="237"/>
      <c r="H58" s="47"/>
      <c r="I58" s="47"/>
      <c r="J58" s="47"/>
      <c r="K58" s="47"/>
      <c r="L58" s="47"/>
      <c r="M58" s="47"/>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row>
    <row r="59" spans="1:53" ht="12.75" customHeight="1" thickBot="1" x14ac:dyDescent="0.25">
      <c r="A59" s="2"/>
      <c r="B59" s="49">
        <v>2</v>
      </c>
      <c r="C59" s="5" t="s">
        <v>31</v>
      </c>
      <c r="D59" s="5"/>
      <c r="E59" s="5"/>
      <c r="F59" s="5"/>
      <c r="G59" s="5"/>
      <c r="H59" s="5"/>
      <c r="I59" s="5"/>
      <c r="J59" s="5"/>
      <c r="K59" s="5"/>
      <c r="L59" s="5"/>
      <c r="M59" s="5"/>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s="51" customFormat="1" ht="15.75" customHeight="1" thickBot="1" x14ac:dyDescent="0.25">
      <c r="C60" s="52"/>
      <c r="D60" s="53" t="s">
        <v>72</v>
      </c>
      <c r="E60" s="54"/>
      <c r="F60" s="54"/>
      <c r="G60" s="54"/>
      <c r="H60" s="55"/>
      <c r="J60" s="56"/>
    </row>
    <row r="61" spans="1:53" s="51" customFormat="1" ht="15.75" customHeight="1" thickBot="1" x14ac:dyDescent="0.25">
      <c r="C61" s="57">
        <f>C60*125%</f>
        <v>0</v>
      </c>
      <c r="D61" s="58" t="s">
        <v>73</v>
      </c>
      <c r="H61" s="59"/>
      <c r="J61" s="56"/>
    </row>
    <row r="62" spans="1:53" s="51" customFormat="1" ht="15.75" customHeight="1" thickBot="1" x14ac:dyDescent="0.25">
      <c r="C62" s="60"/>
      <c r="D62" s="58"/>
      <c r="H62" s="59"/>
    </row>
    <row r="63" spans="1:53" s="51" customFormat="1" ht="15.75" customHeight="1" thickBot="1" x14ac:dyDescent="0.25">
      <c r="C63" s="52"/>
      <c r="D63" s="58" t="s">
        <v>74</v>
      </c>
      <c r="H63" s="59"/>
    </row>
    <row r="64" spans="1:53" s="51" customFormat="1" ht="15.75" customHeight="1" thickBot="1" x14ac:dyDescent="0.25">
      <c r="C64" s="52"/>
      <c r="D64" s="61" t="s">
        <v>75</v>
      </c>
      <c r="E64" s="152"/>
      <c r="F64" s="63">
        <f>C64*100%/12</f>
        <v>0</v>
      </c>
      <c r="G64" s="64">
        <f>C63-C64</f>
        <v>0</v>
      </c>
      <c r="H64" s="64">
        <f>(G64*125%)/12</f>
        <v>0</v>
      </c>
      <c r="J64" s="56"/>
    </row>
    <row r="65" spans="3:10" s="51" customFormat="1" ht="15.75" customHeight="1" thickBot="1" x14ac:dyDescent="0.25">
      <c r="C65" s="65">
        <f>F64+H64</f>
        <v>0</v>
      </c>
      <c r="D65" s="51" t="s">
        <v>73</v>
      </c>
      <c r="E65" s="66"/>
      <c r="F65" s="66"/>
      <c r="G65" s="67"/>
      <c r="H65" s="67"/>
      <c r="J65" s="56"/>
    </row>
    <row r="66" spans="3:10" s="51" customFormat="1" ht="18.75" customHeight="1" thickBot="1" x14ac:dyDescent="0.25">
      <c r="C66" s="68" t="s">
        <v>39</v>
      </c>
      <c r="E66" s="66"/>
      <c r="F66" s="66"/>
      <c r="G66" s="67"/>
      <c r="H66" s="67"/>
      <c r="J66" s="56"/>
    </row>
    <row r="67" spans="3:10" s="51" customFormat="1" ht="15.75" customHeight="1" thickBot="1" x14ac:dyDescent="0.25"/>
    <row r="68" spans="3:10" s="51" customFormat="1" ht="15.75" customHeight="1" thickBot="1" x14ac:dyDescent="0.25">
      <c r="C68" s="65">
        <f>IF(B9=1,C61,IF(B9=2,C65,IF(B9=3,0)))</f>
        <v>0</v>
      </c>
      <c r="D68" s="238" t="s">
        <v>66</v>
      </c>
      <c r="E68" s="239"/>
    </row>
    <row r="69" spans="3:10" s="51" customFormat="1" ht="15.75" customHeight="1" x14ac:dyDescent="0.2"/>
    <row r="70" spans="3:10" s="51" customFormat="1" ht="15" customHeight="1" x14ac:dyDescent="0.2"/>
    <row r="71" spans="3:10" s="51" customFormat="1" ht="15" customHeight="1" x14ac:dyDescent="0.2"/>
    <row r="72" spans="3:10" s="51" customFormat="1" ht="50.1" customHeight="1" x14ac:dyDescent="0.2"/>
    <row r="73" spans="3:10" s="51" customFormat="1" ht="15.75" customHeight="1" x14ac:dyDescent="0.2"/>
    <row r="74" spans="3:10" s="51" customFormat="1" ht="15.75" customHeight="1" x14ac:dyDescent="0.2"/>
    <row r="75" spans="3:10" s="51" customFormat="1" ht="15.75" customHeight="1" x14ac:dyDescent="0.2"/>
    <row r="76" spans="3:10" s="51" customFormat="1" ht="15.75" customHeight="1" x14ac:dyDescent="0.2"/>
    <row r="77" spans="3:10" s="51" customFormat="1" ht="15.75" customHeight="1" x14ac:dyDescent="0.2"/>
    <row r="78" spans="3:10" s="51" customFormat="1" ht="15.75" customHeight="1" x14ac:dyDescent="0.2"/>
    <row r="79" spans="3:10" s="51" customFormat="1" ht="15.75" customHeight="1" x14ac:dyDescent="0.2"/>
    <row r="80" spans="3:10" s="51" customFormat="1" ht="15.75" customHeight="1" x14ac:dyDescent="0.2"/>
    <row r="81" s="51" customFormat="1" ht="15.75" customHeight="1" x14ac:dyDescent="0.2"/>
    <row r="82" s="51" customFormat="1" ht="15.75" customHeight="1" x14ac:dyDescent="0.2"/>
    <row r="83" s="51" customFormat="1" ht="15.75" customHeight="1" x14ac:dyDescent="0.2"/>
    <row r="84" s="51" customFormat="1" ht="15.75" customHeight="1" x14ac:dyDescent="0.2"/>
    <row r="85" s="51" customFormat="1" ht="15.75" customHeight="1" x14ac:dyDescent="0.2"/>
    <row r="86" s="51" customFormat="1" ht="15.75" customHeight="1" x14ac:dyDescent="0.2"/>
    <row r="87" s="51" customFormat="1"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sheetData>
  <sheetProtection algorithmName="SHA-512" hashValue="O0ObCZoWpMAlkD7qyYtVlBr3GhxUf1YAquAdisYbgF9UAMkJIF+GbsqmBwTuSujEJ0nNXbCYlhTkHynBDJ6G2w==" saltValue="goAHklGqTkjtIzyO2s0utg==" spinCount="100000" sheet="1" objects="1" scenarios="1"/>
  <mergeCells count="32">
    <mergeCell ref="D23:E23"/>
    <mergeCell ref="F23:I23"/>
    <mergeCell ref="B3:K4"/>
    <mergeCell ref="C7:F7"/>
    <mergeCell ref="H7:I7"/>
    <mergeCell ref="J7:K7"/>
    <mergeCell ref="C8:F8"/>
    <mergeCell ref="J8:K8"/>
    <mergeCell ref="B10:K10"/>
    <mergeCell ref="E12:G12"/>
    <mergeCell ref="H14:I14"/>
    <mergeCell ref="H15:I15"/>
    <mergeCell ref="H16:I16"/>
    <mergeCell ref="C5:F5"/>
    <mergeCell ref="C6:F6"/>
    <mergeCell ref="J5:K5"/>
    <mergeCell ref="H5:I5"/>
    <mergeCell ref="J6:K6"/>
    <mergeCell ref="E58:G58"/>
    <mergeCell ref="D68:E68"/>
    <mergeCell ref="E43:G43"/>
    <mergeCell ref="H45:I45"/>
    <mergeCell ref="H46:I46"/>
    <mergeCell ref="H47:I47"/>
    <mergeCell ref="D54:E54"/>
    <mergeCell ref="F54:I54"/>
    <mergeCell ref="E28:G28"/>
    <mergeCell ref="H30:I30"/>
    <mergeCell ref="H31:I31"/>
    <mergeCell ref="H32:I32"/>
    <mergeCell ref="D39:E39"/>
    <mergeCell ref="F39:I39"/>
  </mergeCells>
  <dataValidations count="2">
    <dataValidation type="list" allowBlank="1" showInputMessage="1" showErrorMessage="1" sqref="E58:G58" xr:uid="{BA3B6848-C979-4D5D-85FF-24EE3A3F842F}">
      <formula1>"Select Income from Dropdown, Social Security, Child Support, VA Disability, Other"</formula1>
    </dataValidation>
    <dataValidation type="list" allowBlank="1" showInputMessage="1" showErrorMessage="1" sqref="E12:G12 E28:G28 E43:G43" xr:uid="{25138E43-093B-4DE4-8F9B-E227C5938090}">
      <formula1>"Select Income from Dropdown, Alimony, Annuity, Auto Allowance, Capital Gains, Child Support, Disability, Dividends, VA Benefits, Foster Care, Interest, Military, Note, Second Employment, Pension, Retirement, Royalties, Social Security, Tip, Trust, Other"</formula1>
    </dataValidation>
  </dataValidations>
  <pageMargins left="0.25" right="0.25"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9" r:id="rId4" name="Group Box 3">
              <controlPr defaultSize="0" autoFill="0" autoPict="0">
                <anchor moveWithCells="1">
                  <from>
                    <xdr:col>1</xdr:col>
                    <xdr:colOff>1171575</xdr:colOff>
                    <xdr:row>58</xdr:row>
                    <xdr:rowOff>180975</xdr:rowOff>
                  </from>
                  <to>
                    <xdr:col>3</xdr:col>
                    <xdr:colOff>28575</xdr:colOff>
                    <xdr:row>66</xdr:row>
                    <xdr:rowOff>0</xdr:rowOff>
                  </to>
                </anchor>
              </controlPr>
            </control>
          </mc:Choice>
        </mc:AlternateContent>
        <mc:AlternateContent xmlns:mc="http://schemas.openxmlformats.org/markup-compatibility/2006">
          <mc:Choice Requires="x14">
            <control shapeId="24580" r:id="rId5" name="Option Button 4">
              <controlPr locked="0" defaultSize="0" autoFill="0" autoLine="0" autoPict="0">
                <anchor moveWithCells="1">
                  <from>
                    <xdr:col>1</xdr:col>
                    <xdr:colOff>1190625</xdr:colOff>
                    <xdr:row>59</xdr:row>
                    <xdr:rowOff>180975</xdr:rowOff>
                  </from>
                  <to>
                    <xdr:col>2</xdr:col>
                    <xdr:colOff>981075</xdr:colOff>
                    <xdr:row>61</xdr:row>
                    <xdr:rowOff>0</xdr:rowOff>
                  </to>
                </anchor>
              </controlPr>
            </control>
          </mc:Choice>
        </mc:AlternateContent>
        <mc:AlternateContent xmlns:mc="http://schemas.openxmlformats.org/markup-compatibility/2006">
          <mc:Choice Requires="x14">
            <control shapeId="24581" r:id="rId6" name="Option Button 5">
              <controlPr locked="0" defaultSize="0" autoFill="0" autoLine="0" autoPict="0">
                <anchor moveWithCells="1">
                  <from>
                    <xdr:col>1</xdr:col>
                    <xdr:colOff>1190625</xdr:colOff>
                    <xdr:row>63</xdr:row>
                    <xdr:rowOff>180975</xdr:rowOff>
                  </from>
                  <to>
                    <xdr:col>2</xdr:col>
                    <xdr:colOff>962025</xdr:colOff>
                    <xdr:row>65</xdr:row>
                    <xdr:rowOff>0</xdr:rowOff>
                  </to>
                </anchor>
              </controlPr>
            </control>
          </mc:Choice>
        </mc:AlternateContent>
        <mc:AlternateContent xmlns:mc="http://schemas.openxmlformats.org/markup-compatibility/2006">
          <mc:Choice Requires="x14">
            <control shapeId="24582" r:id="rId7" name="Option Button 6">
              <controlPr locked="0" defaultSize="0" autoFill="0" autoLine="0" autoPict="0">
                <anchor moveWithCells="1">
                  <from>
                    <xdr:col>1</xdr:col>
                    <xdr:colOff>1181100</xdr:colOff>
                    <xdr:row>64</xdr:row>
                    <xdr:rowOff>180975</xdr:rowOff>
                  </from>
                  <to>
                    <xdr:col>2</xdr:col>
                    <xdr:colOff>962025</xdr:colOff>
                    <xdr:row>65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37D8F-A073-459B-BB8C-D34D8486DCC8}">
  <sheetPr codeName="Sheet3">
    <pageSetUpPr fitToPage="1"/>
  </sheetPr>
  <dimension ref="A1:BA186"/>
  <sheetViews>
    <sheetView showGridLines="0" zoomScaleNormal="100" workbookViewId="0">
      <selection activeCell="C6" sqref="C6:D6"/>
    </sheetView>
  </sheetViews>
  <sheetFormatPr defaultColWidth="8.85546875" defaultRowHeight="0" customHeight="1" zeroHeight="1" x14ac:dyDescent="0.2"/>
  <cols>
    <col min="1" max="1" width="6.7109375" style="1" customWidth="1"/>
    <col min="2" max="2" width="22.28515625" style="1" customWidth="1"/>
    <col min="3" max="3" width="18.42578125" style="1" customWidth="1"/>
    <col min="4" max="4" width="21.42578125" style="1" bestFit="1" customWidth="1"/>
    <col min="5" max="5" width="11.42578125" style="1" customWidth="1"/>
    <col min="6" max="6" width="11.7109375" style="1" bestFit="1" customWidth="1"/>
    <col min="7" max="7" width="11.140625" style="1" bestFit="1" customWidth="1"/>
    <col min="8" max="8" width="12.7109375" style="1" customWidth="1"/>
    <col min="9" max="9" width="16.140625" style="1" customWidth="1"/>
    <col min="10" max="10" width="13.85546875" style="1" customWidth="1"/>
    <col min="11" max="11" width="17.28515625" style="1" bestFit="1" customWidth="1"/>
    <col min="12" max="12" width="9.140625" style="1" customWidth="1"/>
    <col min="13" max="13" width="33.85546875" style="1" bestFit="1" customWidth="1"/>
    <col min="14" max="14" width="6.42578125" style="1" customWidth="1"/>
    <col min="15" max="15" width="17.42578125" style="1" customWidth="1"/>
    <col min="16" max="16384" width="8.85546875" style="1"/>
  </cols>
  <sheetData>
    <row r="1" spans="1:53" ht="11.1" customHeight="1" x14ac:dyDescent="0.2"/>
    <row r="2" spans="1:53" ht="75.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15" customHeight="1" x14ac:dyDescent="0.2">
      <c r="A3" s="2"/>
      <c r="B3" s="206" t="s">
        <v>8</v>
      </c>
      <c r="C3" s="206"/>
      <c r="D3" s="206"/>
      <c r="E3" s="206"/>
      <c r="F3" s="206"/>
      <c r="G3" s="206"/>
      <c r="H3" s="206"/>
      <c r="I3" s="206"/>
      <c r="J3" s="206"/>
      <c r="K3" s="206"/>
      <c r="L3" s="96"/>
      <c r="M3" s="178"/>
      <c r="N3" s="178"/>
      <c r="O3" s="178"/>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customHeight="1" x14ac:dyDescent="0.2">
      <c r="A4" s="2"/>
      <c r="B4" s="206"/>
      <c r="C4" s="206"/>
      <c r="D4" s="206"/>
      <c r="E4" s="206"/>
      <c r="F4" s="206"/>
      <c r="G4" s="206"/>
      <c r="H4" s="206"/>
      <c r="I4" s="206"/>
      <c r="J4" s="206"/>
      <c r="K4" s="206"/>
      <c r="L4" s="3"/>
      <c r="M4" s="178"/>
      <c r="N4" s="178"/>
      <c r="O4" s="178"/>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x14ac:dyDescent="0.25">
      <c r="A5" s="2"/>
      <c r="B5" s="5"/>
      <c r="C5" s="5"/>
      <c r="D5" s="5"/>
      <c r="E5" s="5"/>
      <c r="F5" s="5"/>
      <c r="G5" s="5"/>
      <c r="H5" s="5"/>
      <c r="I5" s="5"/>
      <c r="J5" s="5"/>
      <c r="K5" s="5"/>
      <c r="L5" s="5"/>
      <c r="M5" s="174"/>
      <c r="N5" s="174"/>
      <c r="O5" s="174"/>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5" x14ac:dyDescent="0.25">
      <c r="A6" s="2"/>
      <c r="B6" s="6" t="s">
        <v>9</v>
      </c>
      <c r="C6" s="223"/>
      <c r="D6" s="223"/>
      <c r="E6" s="97"/>
      <c r="F6" s="97"/>
      <c r="G6" s="5"/>
      <c r="H6" s="224" t="s">
        <v>10</v>
      </c>
      <c r="I6" s="224"/>
      <c r="J6" s="235"/>
      <c r="K6" s="236"/>
      <c r="L6" s="5"/>
      <c r="M6" s="179"/>
      <c r="N6" s="179"/>
      <c r="O6" s="98"/>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5" x14ac:dyDescent="0.25">
      <c r="A7" s="2"/>
      <c r="B7" s="6" t="s">
        <v>11</v>
      </c>
      <c r="C7" s="202"/>
      <c r="D7" s="203"/>
      <c r="E7" s="97"/>
      <c r="F7" s="97"/>
      <c r="G7" s="5"/>
      <c r="H7" s="6"/>
      <c r="I7" s="5"/>
      <c r="J7" s="252"/>
      <c r="K7" s="252"/>
      <c r="L7" s="5"/>
      <c r="M7" s="179"/>
      <c r="N7" s="179"/>
      <c r="O7" s="98"/>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4.25" x14ac:dyDescent="0.2">
      <c r="A8" s="2"/>
      <c r="B8" s="5"/>
      <c r="C8" s="5"/>
      <c r="D8" s="5"/>
      <c r="E8" s="5"/>
      <c r="F8" s="5"/>
      <c r="G8" s="5"/>
      <c r="H8" s="5"/>
      <c r="I8" s="5"/>
      <c r="J8" s="5"/>
      <c r="K8" s="5"/>
      <c r="L8" s="5"/>
      <c r="M8" s="179"/>
      <c r="N8" s="179"/>
      <c r="O8" s="98"/>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s="48" customFormat="1" ht="15.75" x14ac:dyDescent="0.25">
      <c r="A9" s="46"/>
      <c r="B9" s="198" t="s">
        <v>13</v>
      </c>
      <c r="C9" s="198"/>
      <c r="D9" s="198"/>
      <c r="E9" s="198"/>
      <c r="F9" s="198"/>
      <c r="G9" s="198"/>
      <c r="H9" s="198"/>
      <c r="I9" s="198"/>
      <c r="J9" s="198"/>
      <c r="K9" s="198"/>
      <c r="L9" s="99"/>
      <c r="M9" s="253"/>
      <c r="N9" s="253"/>
      <c r="O9" s="101"/>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row>
    <row r="10" spans="1:53" ht="14.25" x14ac:dyDescent="0.2">
      <c r="A10" s="2"/>
      <c r="B10" s="5"/>
      <c r="C10" s="5"/>
      <c r="D10" s="5"/>
      <c r="E10" s="5"/>
      <c r="F10" s="5"/>
      <c r="G10" s="5"/>
      <c r="H10" s="5"/>
      <c r="I10" s="5"/>
      <c r="J10" s="5"/>
      <c r="K10" s="5"/>
      <c r="L10" s="5"/>
      <c r="M10" s="184"/>
      <c r="N10" s="184"/>
      <c r="O10" s="98"/>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row>
    <row r="11" spans="1:53" ht="21" customHeight="1" x14ac:dyDescent="0.25">
      <c r="A11" s="2"/>
      <c r="B11" s="170" t="s">
        <v>14</v>
      </c>
      <c r="C11" s="5"/>
      <c r="D11" s="102"/>
      <c r="E11" s="103"/>
      <c r="F11" s="104"/>
      <c r="G11" s="5"/>
      <c r="H11" s="5"/>
      <c r="I11" s="5"/>
      <c r="J11" s="5"/>
      <c r="K11" s="5"/>
      <c r="L11" s="5"/>
      <c r="M11" s="8"/>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t="16.5" thickBot="1" x14ac:dyDescent="0.3">
      <c r="A12" s="2"/>
      <c r="B12" s="105"/>
      <c r="C12" s="5"/>
      <c r="D12" s="106"/>
      <c r="E12" s="21"/>
      <c r="F12" s="104"/>
      <c r="G12" s="5"/>
      <c r="H12" s="5"/>
      <c r="I12" s="5"/>
      <c r="J12" s="5"/>
      <c r="K12" s="5"/>
      <c r="L12" s="5"/>
      <c r="M12" s="174"/>
      <c r="N12" s="174"/>
      <c r="O12" s="174"/>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t="15" thickBot="1" x14ac:dyDescent="0.25">
      <c r="A13" s="2"/>
      <c r="B13" s="107">
        <v>10</v>
      </c>
      <c r="C13" s="108"/>
      <c r="D13" s="109" t="s">
        <v>15</v>
      </c>
      <c r="E13" s="110"/>
      <c r="F13" s="111"/>
      <c r="G13" s="112" t="s">
        <v>16</v>
      </c>
      <c r="H13" s="112"/>
      <c r="I13" s="113" t="s">
        <v>17</v>
      </c>
      <c r="J13" s="114">
        <f>C13/12</f>
        <v>0</v>
      </c>
      <c r="K13" s="115" t="s">
        <v>18</v>
      </c>
      <c r="L13" s="5"/>
      <c r="M13" s="179"/>
      <c r="N13" s="179"/>
      <c r="O13" s="98"/>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t="15" thickBot="1" x14ac:dyDescent="0.25">
      <c r="A14" s="2"/>
      <c r="B14" s="116">
        <v>41</v>
      </c>
      <c r="C14" s="73"/>
      <c r="D14" s="74" t="s">
        <v>19</v>
      </c>
      <c r="E14" s="5"/>
      <c r="F14" s="5"/>
      <c r="G14" s="5" t="s">
        <v>20</v>
      </c>
      <c r="H14" s="5"/>
      <c r="I14" s="117" t="s">
        <v>17</v>
      </c>
      <c r="J14" s="118">
        <f>C14</f>
        <v>0</v>
      </c>
      <c r="K14" s="119" t="s">
        <v>18</v>
      </c>
      <c r="L14" s="5"/>
      <c r="M14" s="254"/>
      <c r="N14" s="254"/>
      <c r="O14" s="120"/>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t="15" thickBot="1" x14ac:dyDescent="0.25">
      <c r="A15" s="2"/>
      <c r="B15" s="116"/>
      <c r="C15" s="73"/>
      <c r="D15" s="5" t="s">
        <v>21</v>
      </c>
      <c r="E15" s="5"/>
      <c r="F15" s="5"/>
      <c r="G15" s="5" t="s">
        <v>22</v>
      </c>
      <c r="H15" s="5"/>
      <c r="I15" s="121" t="s">
        <v>17</v>
      </c>
      <c r="J15" s="77">
        <f>((C15*26)/12)</f>
        <v>0</v>
      </c>
      <c r="K15" s="122" t="s">
        <v>18</v>
      </c>
      <c r="L15" s="5"/>
      <c r="M15" s="179"/>
      <c r="N15" s="179"/>
      <c r="O15" s="98"/>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t="15" thickBot="1" x14ac:dyDescent="0.25">
      <c r="A16" s="2"/>
      <c r="B16" s="116"/>
      <c r="C16" s="73"/>
      <c r="D16" s="5" t="s">
        <v>23</v>
      </c>
      <c r="E16" s="5"/>
      <c r="F16" s="5"/>
      <c r="G16" s="5" t="s">
        <v>24</v>
      </c>
      <c r="H16" s="5"/>
      <c r="I16" s="5" t="s">
        <v>17</v>
      </c>
      <c r="J16" s="77">
        <f>(C16*24)/12</f>
        <v>0</v>
      </c>
      <c r="K16" s="122" t="s">
        <v>18</v>
      </c>
      <c r="L16" s="5"/>
      <c r="M16" s="179"/>
      <c r="N16" s="179"/>
      <c r="O16" s="98"/>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t="15" thickBot="1" x14ac:dyDescent="0.25">
      <c r="A17" s="2"/>
      <c r="B17" s="116"/>
      <c r="C17" s="73"/>
      <c r="D17" s="5" t="s">
        <v>25</v>
      </c>
      <c r="E17" s="5"/>
      <c r="F17" s="5"/>
      <c r="G17" s="5" t="s">
        <v>26</v>
      </c>
      <c r="H17" s="5"/>
      <c r="I17" s="121" t="s">
        <v>17</v>
      </c>
      <c r="J17" s="77">
        <f>(C17*52)/12</f>
        <v>0</v>
      </c>
      <c r="K17" s="115" t="s">
        <v>18</v>
      </c>
      <c r="L17" s="5"/>
      <c r="M17" s="179"/>
      <c r="N17" s="179"/>
      <c r="O17" s="98"/>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t="15" thickBot="1" x14ac:dyDescent="0.25">
      <c r="A18" s="2"/>
      <c r="B18" s="116"/>
      <c r="C18" s="108"/>
      <c r="D18" s="74" t="s">
        <v>27</v>
      </c>
      <c r="E18" s="5"/>
      <c r="F18" s="75"/>
      <c r="G18" s="79" t="s">
        <v>28</v>
      </c>
      <c r="H18" s="50" t="s">
        <v>29</v>
      </c>
      <c r="I18" s="123" t="s">
        <v>17</v>
      </c>
      <c r="J18" s="114">
        <f>((F18*C18)*52)/12</f>
        <v>0</v>
      </c>
      <c r="K18" s="115" t="s">
        <v>18</v>
      </c>
      <c r="L18" s="5"/>
      <c r="M18" s="184"/>
      <c r="N18" s="184"/>
      <c r="O18" s="98"/>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s="48" customFormat="1" ht="15" thickBot="1" x14ac:dyDescent="0.3">
      <c r="A19" s="46"/>
      <c r="B19" s="124" t="s">
        <v>30</v>
      </c>
      <c r="C19" s="125" t="s">
        <v>31</v>
      </c>
      <c r="D19" s="171" t="s">
        <v>32</v>
      </c>
      <c r="E19" s="126"/>
      <c r="F19" s="127"/>
      <c r="H19" s="47"/>
      <c r="I19" s="47"/>
      <c r="J19" s="47"/>
      <c r="K19" s="47"/>
      <c r="L19" s="47"/>
      <c r="M19" s="100"/>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row>
    <row r="20" spans="1:53" ht="15" thickBot="1" x14ac:dyDescent="0.25">
      <c r="A20" s="2"/>
      <c r="B20" s="128" t="s">
        <v>33</v>
      </c>
      <c r="C20" s="129">
        <f>D20+E20+F20</f>
        <v>0</v>
      </c>
      <c r="D20" s="130"/>
      <c r="E20" s="131"/>
      <c r="F20" s="132"/>
      <c r="H20" s="75"/>
      <c r="I20" s="133" t="s">
        <v>34</v>
      </c>
      <c r="J20" s="77">
        <f>IF(H20=0,0,C20/H20)</f>
        <v>0</v>
      </c>
      <c r="K20" s="76" t="s">
        <v>35</v>
      </c>
      <c r="L20" s="5"/>
      <c r="M20" s="174"/>
      <c r="N20" s="174"/>
      <c r="O20" s="175"/>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ht="15" thickBot="1" x14ac:dyDescent="0.25">
      <c r="A21" s="2"/>
      <c r="B21" s="116"/>
      <c r="C21" s="73"/>
      <c r="D21" s="32" t="s">
        <v>36</v>
      </c>
      <c r="E21" s="78"/>
      <c r="F21" s="5"/>
      <c r="G21" s="1" t="s">
        <v>31</v>
      </c>
      <c r="H21" s="75"/>
      <c r="I21" s="133" t="s">
        <v>34</v>
      </c>
      <c r="J21" s="77">
        <f>IF(H21=0,0,((C20+C21)/(H20+H21)))</f>
        <v>0</v>
      </c>
      <c r="K21" s="76" t="s">
        <v>37</v>
      </c>
      <c r="L21" s="5"/>
      <c r="M21" s="174"/>
      <c r="N21" s="174"/>
      <c r="O21" s="175"/>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t="15.75" customHeight="1" thickBot="1" x14ac:dyDescent="0.25">
      <c r="A22" s="2"/>
      <c r="B22" s="116">
        <v>45</v>
      </c>
      <c r="C22" s="73"/>
      <c r="D22" s="134" t="s">
        <v>36</v>
      </c>
      <c r="E22" s="78"/>
      <c r="F22" s="5"/>
      <c r="H22" s="75"/>
      <c r="I22" s="133" t="s">
        <v>34</v>
      </c>
      <c r="J22" s="77">
        <f>IF(H22=0,0,((C20+C21+C22)/(H20+H21+H22)))</f>
        <v>0</v>
      </c>
      <c r="K22" s="76" t="s">
        <v>38</v>
      </c>
      <c r="L22" s="5"/>
      <c r="M22" s="174"/>
      <c r="N22" s="174"/>
      <c r="O22" s="175"/>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t="15.75" customHeight="1" thickBot="1" x14ac:dyDescent="0.25">
      <c r="A23" s="2"/>
      <c r="B23" s="135"/>
      <c r="C23" s="84" t="s">
        <v>39</v>
      </c>
      <c r="D23" s="5"/>
      <c r="E23" s="5"/>
      <c r="F23" s="5"/>
      <c r="G23" s="5"/>
      <c r="H23" s="5"/>
      <c r="I23" s="5"/>
      <c r="J23" s="5"/>
      <c r="K23" s="5"/>
      <c r="L23" s="5"/>
      <c r="M23" s="8"/>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ht="16.5" customHeight="1" thickBot="1" x14ac:dyDescent="0.25">
      <c r="A24" s="2"/>
      <c r="B24" s="5"/>
      <c r="C24" s="5"/>
      <c r="D24" s="5"/>
      <c r="E24" s="5"/>
      <c r="F24" s="5"/>
      <c r="G24" s="5"/>
      <c r="H24" s="5"/>
      <c r="I24" s="5"/>
      <c r="J24" s="5"/>
      <c r="K24" s="5"/>
      <c r="L24" s="5"/>
      <c r="M24" s="179"/>
      <c r="N24" s="179"/>
      <c r="O24" s="98"/>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ht="15.75" customHeight="1" thickBot="1" x14ac:dyDescent="0.25">
      <c r="A25" s="2"/>
      <c r="B25" s="5"/>
      <c r="C25" s="85">
        <f>IF(B13=1,J13, IF(B13=2,J14, IF(B13=3,J15, IF(B13=4,J16, IF(B13=5,J17, IF(B13=6,J18, IF(B13=7,J20, IF(B13=8,J21, IF(B13=9,J22,0)))))))))</f>
        <v>0</v>
      </c>
      <c r="D25" s="187" t="s">
        <v>40</v>
      </c>
      <c r="E25" s="188"/>
      <c r="F25" s="189"/>
      <c r="G25" s="190"/>
      <c r="H25" s="190"/>
      <c r="I25" s="190"/>
      <c r="J25" s="191"/>
      <c r="K25" s="191"/>
      <c r="L25" s="5"/>
      <c r="M25" s="179"/>
      <c r="N25" s="179"/>
      <c r="O25" s="98"/>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ht="20.100000000000001" customHeight="1" x14ac:dyDescent="0.2">
      <c r="A26" s="2"/>
      <c r="B26" s="5"/>
      <c r="C26" s="5"/>
      <c r="D26" s="5"/>
      <c r="E26" s="5"/>
      <c r="F26" s="5"/>
      <c r="G26" s="5"/>
      <c r="H26" s="5"/>
      <c r="I26" s="5"/>
      <c r="J26" s="5"/>
      <c r="K26" s="5"/>
      <c r="L26" s="5"/>
      <c r="M26" s="174"/>
      <c r="N26" s="174"/>
      <c r="O26" s="175"/>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t="15" customHeight="1" x14ac:dyDescent="0.2">
      <c r="A27" s="2"/>
      <c r="B27" s="36"/>
      <c r="C27" s="36"/>
      <c r="D27" s="36"/>
      <c r="E27" s="36"/>
      <c r="F27" s="36"/>
      <c r="G27" s="36"/>
      <c r="H27" s="36"/>
      <c r="I27" s="36"/>
      <c r="J27" s="36"/>
      <c r="K27" s="36"/>
      <c r="L27" s="14"/>
      <c r="M27" s="174"/>
      <c r="N27" s="174"/>
      <c r="O27" s="175"/>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s="48" customFormat="1" ht="21" customHeight="1" x14ac:dyDescent="0.25">
      <c r="A28" s="46"/>
      <c r="B28" s="167" t="s">
        <v>41</v>
      </c>
      <c r="C28" s="47"/>
      <c r="D28" s="198" t="s">
        <v>42</v>
      </c>
      <c r="E28" s="198"/>
      <c r="F28" s="198"/>
      <c r="G28" s="198"/>
      <c r="H28" s="47"/>
      <c r="I28" s="47"/>
      <c r="J28" s="47"/>
      <c r="K28" s="47"/>
      <c r="L28" s="47"/>
      <c r="M28" s="176"/>
      <c r="N28" s="176"/>
      <c r="O28" s="101"/>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row>
    <row r="29" spans="1:53" ht="15" thickBot="1" x14ac:dyDescent="0.25">
      <c r="A29" s="2"/>
      <c r="B29" s="5"/>
      <c r="C29" s="5"/>
      <c r="D29" s="5"/>
      <c r="E29" s="5"/>
      <c r="F29" s="5"/>
      <c r="G29" s="5"/>
      <c r="H29" s="5"/>
      <c r="I29" s="5"/>
      <c r="J29" s="5"/>
      <c r="K29" s="5"/>
      <c r="L29" s="5"/>
      <c r="M29" s="177"/>
      <c r="N29" s="177"/>
      <c r="O29" s="98"/>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t="15" thickBot="1" x14ac:dyDescent="0.25">
      <c r="A30" s="2"/>
      <c r="B30" s="45">
        <v>4</v>
      </c>
      <c r="C30" s="73"/>
      <c r="D30" s="136" t="s">
        <v>43</v>
      </c>
      <c r="E30" s="81"/>
      <c r="F30" s="137"/>
      <c r="G30" s="75"/>
      <c r="H30" s="76" t="s">
        <v>34</v>
      </c>
      <c r="I30" s="5"/>
      <c r="J30" s="138">
        <f>IF(G30=0,0,C30/G30)</f>
        <v>0</v>
      </c>
      <c r="K30" s="76" t="s">
        <v>18</v>
      </c>
      <c r="L30" s="5"/>
      <c r="M30" s="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t="15" thickBot="1" x14ac:dyDescent="0.25">
      <c r="A31" s="2"/>
      <c r="B31" s="5"/>
      <c r="C31" s="73"/>
      <c r="D31" s="74" t="s">
        <v>44</v>
      </c>
      <c r="E31" s="82"/>
      <c r="F31" s="5"/>
      <c r="G31" s="75"/>
      <c r="H31" s="76" t="s">
        <v>34</v>
      </c>
      <c r="I31" s="5"/>
      <c r="J31" s="138">
        <f>IF(G31=0,0,C31/G31)</f>
        <v>0</v>
      </c>
      <c r="K31" s="76" t="s">
        <v>18</v>
      </c>
      <c r="L31" s="5"/>
      <c r="M31" s="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t="15" thickBot="1" x14ac:dyDescent="0.25">
      <c r="A32" s="2"/>
      <c r="B32" s="5"/>
      <c r="C32" s="73"/>
      <c r="D32" s="185" t="s">
        <v>45</v>
      </c>
      <c r="E32" s="251"/>
      <c r="F32" s="16"/>
      <c r="G32" s="75"/>
      <c r="H32" s="76" t="s">
        <v>34</v>
      </c>
      <c r="I32" s="5"/>
      <c r="J32" s="77">
        <f>IF(G32=0,0,C32/G32)</f>
        <v>0</v>
      </c>
      <c r="K32" s="76" t="s">
        <v>18</v>
      </c>
      <c r="L32" s="5"/>
      <c r="M32" s="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t="15" thickBot="1" x14ac:dyDescent="0.25">
      <c r="A33" s="2"/>
      <c r="B33" s="5"/>
      <c r="C33" s="5"/>
      <c r="D33" s="5"/>
      <c r="E33" s="5"/>
      <c r="F33" s="5"/>
      <c r="G33" s="5"/>
      <c r="H33" s="5"/>
      <c r="I33" s="5"/>
      <c r="J33" s="5"/>
      <c r="K33" s="5"/>
      <c r="L33" s="5"/>
      <c r="M33" s="5"/>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t="15.75" customHeight="1" thickBot="1" x14ac:dyDescent="0.25">
      <c r="A34" s="2"/>
      <c r="B34" s="139" t="s">
        <v>30</v>
      </c>
      <c r="C34" s="129">
        <f>J30</f>
        <v>0</v>
      </c>
      <c r="D34" s="81" t="s">
        <v>46</v>
      </c>
      <c r="E34" s="5"/>
      <c r="F34" s="5"/>
      <c r="G34" s="5"/>
      <c r="H34" s="196"/>
      <c r="I34" s="196"/>
      <c r="J34" s="196"/>
      <c r="K34" s="196"/>
      <c r="L34" s="5"/>
      <c r="M34" s="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t="15" thickBot="1" x14ac:dyDescent="0.25">
      <c r="A35" s="2"/>
      <c r="B35" s="128" t="s">
        <v>33</v>
      </c>
      <c r="C35" s="129">
        <f>IF(G31=0,0,SUM(C30:C31)/SUM(G30:G31))</f>
        <v>0</v>
      </c>
      <c r="D35" s="82" t="s">
        <v>37</v>
      </c>
      <c r="E35" s="5"/>
      <c r="F35" s="5"/>
      <c r="G35" s="5"/>
      <c r="H35" s="196"/>
      <c r="I35" s="196"/>
      <c r="J35" s="196"/>
      <c r="K35" s="196"/>
      <c r="L35" s="5"/>
      <c r="M35" s="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t="15" thickBot="1" x14ac:dyDescent="0.25">
      <c r="A36" s="2"/>
      <c r="B36" s="116"/>
      <c r="C36" s="129">
        <f>IF(G32=0,0,SUM(C30:C32)/SUM(G30:G32))</f>
        <v>0</v>
      </c>
      <c r="D36" s="83" t="s">
        <v>38</v>
      </c>
      <c r="E36" s="5"/>
      <c r="F36" s="5"/>
      <c r="G36" s="26"/>
      <c r="H36" s="196"/>
      <c r="I36" s="196"/>
      <c r="J36" s="196"/>
      <c r="K36" s="196"/>
      <c r="L36" s="5"/>
      <c r="M36" s="5"/>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ht="15" thickBot="1" x14ac:dyDescent="0.25">
      <c r="A37" s="2"/>
      <c r="B37" s="135"/>
      <c r="C37" s="84" t="s">
        <v>39</v>
      </c>
      <c r="D37" s="5"/>
      <c r="E37" s="5"/>
      <c r="F37" s="5"/>
      <c r="G37" s="5"/>
      <c r="H37" s="5"/>
      <c r="I37" s="5"/>
      <c r="J37" s="5"/>
      <c r="K37" s="5"/>
      <c r="L37" s="5"/>
      <c r="M37" s="5"/>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ht="15" thickBot="1" x14ac:dyDescent="0.25">
      <c r="A38" s="2"/>
      <c r="B38" s="5"/>
      <c r="C38" s="5"/>
      <c r="D38" s="5"/>
      <c r="E38" s="5"/>
      <c r="F38" s="5"/>
      <c r="G38" s="5"/>
      <c r="H38" s="5"/>
      <c r="I38" s="5"/>
      <c r="J38" s="5"/>
      <c r="K38" s="5"/>
      <c r="L38" s="5"/>
      <c r="M38" s="5"/>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ht="15" thickBot="1" x14ac:dyDescent="0.25">
      <c r="A39" s="2"/>
      <c r="B39" s="5"/>
      <c r="C39" s="85">
        <f>IF(B30=1,C34, IF(B30=2,C35, IF(B30=3,C36,0)))</f>
        <v>0</v>
      </c>
      <c r="D39" s="197" t="s">
        <v>47</v>
      </c>
      <c r="E39" s="192"/>
      <c r="F39" s="190"/>
      <c r="G39" s="190"/>
      <c r="H39" s="190"/>
      <c r="I39" s="190"/>
      <c r="J39" s="33"/>
      <c r="K39" s="140"/>
      <c r="L39" s="5"/>
      <c r="M39" s="5"/>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ht="20.100000000000001" customHeight="1" x14ac:dyDescent="0.2">
      <c r="A40" s="2"/>
      <c r="B40" s="5"/>
      <c r="C40" s="141"/>
      <c r="D40" s="5"/>
      <c r="E40" s="5"/>
      <c r="F40" s="5"/>
      <c r="G40" s="5"/>
      <c r="H40" s="5"/>
      <c r="I40" s="5"/>
      <c r="J40" s="5"/>
      <c r="K40" s="5"/>
      <c r="L40" s="5"/>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14.25" x14ac:dyDescent="0.2">
      <c r="A41" s="2"/>
      <c r="B41" s="36"/>
      <c r="C41" s="36"/>
      <c r="D41" s="36"/>
      <c r="E41" s="36"/>
      <c r="F41" s="36"/>
      <c r="G41" s="36"/>
      <c r="H41" s="36"/>
      <c r="I41" s="36"/>
      <c r="J41" s="36"/>
      <c r="K41" s="36"/>
      <c r="L41" s="5"/>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s="48" customFormat="1" ht="21" customHeight="1" x14ac:dyDescent="0.25">
      <c r="A42" s="46"/>
      <c r="B42" s="167" t="s">
        <v>48</v>
      </c>
      <c r="C42" s="47"/>
      <c r="D42" s="198" t="s">
        <v>49</v>
      </c>
      <c r="E42" s="198"/>
      <c r="F42" s="198"/>
      <c r="G42" s="198"/>
      <c r="H42" s="47"/>
      <c r="I42" s="47"/>
      <c r="J42" s="47"/>
      <c r="K42" s="47"/>
      <c r="L42" s="47"/>
      <c r="M42" s="47"/>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row>
    <row r="43" spans="1:53" ht="15" thickBot="1" x14ac:dyDescent="0.25">
      <c r="A43" s="2"/>
      <c r="B43" s="5"/>
      <c r="C43" s="5"/>
      <c r="D43" s="5"/>
      <c r="E43" s="5"/>
      <c r="F43" s="5"/>
      <c r="G43" s="5"/>
      <c r="H43" s="5"/>
      <c r="I43" s="5"/>
      <c r="J43" s="5"/>
      <c r="K43" s="5"/>
      <c r="L43" s="5"/>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t="15" thickBot="1" x14ac:dyDescent="0.25">
      <c r="A44" s="2"/>
      <c r="B44" s="45">
        <v>4</v>
      </c>
      <c r="C44" s="73"/>
      <c r="D44" s="136" t="s">
        <v>50</v>
      </c>
      <c r="E44" s="113"/>
      <c r="F44" s="137"/>
      <c r="G44" s="75"/>
      <c r="H44" s="76" t="s">
        <v>34</v>
      </c>
      <c r="I44" s="5"/>
      <c r="J44" s="77">
        <f>IF(G44=0,0,C44/G44)</f>
        <v>0</v>
      </c>
      <c r="K44" s="76" t="s">
        <v>18</v>
      </c>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t="15" thickBot="1" x14ac:dyDescent="0.25">
      <c r="A45" s="2"/>
      <c r="B45" s="5"/>
      <c r="C45" s="73"/>
      <c r="D45" s="5" t="s">
        <v>51</v>
      </c>
      <c r="E45" s="5"/>
      <c r="F45" s="5"/>
      <c r="G45" s="75"/>
      <c r="H45" s="76" t="s">
        <v>34</v>
      </c>
      <c r="I45" s="5"/>
      <c r="J45" s="77">
        <f>IF(G45=0,0,C45/G45)</f>
        <v>0</v>
      </c>
      <c r="K45" s="142" t="s">
        <v>18</v>
      </c>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t="15" thickBot="1" x14ac:dyDescent="0.25">
      <c r="A46" s="2"/>
      <c r="B46" s="5"/>
      <c r="C46" s="73"/>
      <c r="D46" s="185" t="s">
        <v>52</v>
      </c>
      <c r="E46" s="186"/>
      <c r="F46" s="123"/>
      <c r="G46" s="75"/>
      <c r="H46" s="76" t="s">
        <v>34</v>
      </c>
      <c r="I46" s="5"/>
      <c r="J46" s="143">
        <f>IF(G46=0,0,C46/G46)</f>
        <v>0</v>
      </c>
      <c r="K46" s="144" t="s">
        <v>18</v>
      </c>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t="15" thickBot="1" x14ac:dyDescent="0.25">
      <c r="A47" s="2"/>
      <c r="B47" s="5"/>
      <c r="C47" s="5"/>
      <c r="D47" s="5"/>
      <c r="E47" s="5"/>
      <c r="F47" s="5"/>
      <c r="G47" s="5"/>
      <c r="H47" s="5"/>
      <c r="I47" s="5"/>
      <c r="J47" s="5"/>
      <c r="K47" s="5"/>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t="15.75" customHeight="1" thickBot="1" x14ac:dyDescent="0.25">
      <c r="A48" s="2"/>
      <c r="B48" s="139" t="s">
        <v>30</v>
      </c>
      <c r="C48" s="77">
        <f>J44</f>
        <v>0</v>
      </c>
      <c r="D48" s="81" t="s">
        <v>46</v>
      </c>
      <c r="E48" s="5"/>
      <c r="F48" s="5"/>
      <c r="G48" s="26"/>
      <c r="H48" s="196"/>
      <c r="I48" s="196"/>
      <c r="J48" s="196"/>
      <c r="K48" s="196"/>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t="15" thickBot="1" x14ac:dyDescent="0.25">
      <c r="A49" s="2"/>
      <c r="B49" s="128" t="s">
        <v>33</v>
      </c>
      <c r="C49" s="77">
        <f>IF(G45=0,0,SUM(C44:C45)/SUM(G44:G45))</f>
        <v>0</v>
      </c>
      <c r="D49" s="82" t="s">
        <v>37</v>
      </c>
      <c r="E49" s="5"/>
      <c r="F49" s="5" t="s">
        <v>53</v>
      </c>
      <c r="G49" s="26"/>
      <c r="H49" s="196"/>
      <c r="I49" s="196"/>
      <c r="J49" s="196"/>
      <c r="K49" s="196"/>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t="15" thickBot="1" x14ac:dyDescent="0.25">
      <c r="A50" s="2"/>
      <c r="B50" s="116"/>
      <c r="C50" s="77">
        <f>IF(G46=0,0,SUM(C44:C46)/SUM(G44:G46))</f>
        <v>0</v>
      </c>
      <c r="D50" s="83" t="s">
        <v>38</v>
      </c>
      <c r="E50" s="5"/>
      <c r="F50" s="5"/>
      <c r="G50" s="26"/>
      <c r="H50" s="196"/>
      <c r="I50" s="196"/>
      <c r="J50" s="196"/>
      <c r="K50" s="196"/>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ht="15" thickBot="1" x14ac:dyDescent="0.25">
      <c r="A51" s="2"/>
      <c r="B51" s="135"/>
      <c r="C51" s="84" t="s">
        <v>39</v>
      </c>
      <c r="D51" s="5"/>
      <c r="E51" s="5"/>
      <c r="F51" s="5"/>
      <c r="G51" s="5"/>
      <c r="H51" s="5"/>
      <c r="I51" s="5"/>
      <c r="J51" s="5"/>
      <c r="K51" s="5"/>
      <c r="L51" s="5"/>
      <c r="M51" s="5"/>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ht="15" thickBot="1" x14ac:dyDescent="0.25">
      <c r="A52" s="2"/>
      <c r="B52" s="5"/>
      <c r="C52" s="5"/>
      <c r="D52" s="5"/>
      <c r="E52" s="5"/>
      <c r="F52" s="5"/>
      <c r="G52" s="5"/>
      <c r="H52" s="5"/>
      <c r="I52" s="5"/>
      <c r="J52" s="5"/>
      <c r="K52" s="5"/>
      <c r="L52" s="5"/>
      <c r="M52" s="5"/>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ht="15" thickBot="1" x14ac:dyDescent="0.25">
      <c r="A53" s="2"/>
      <c r="B53" s="5"/>
      <c r="C53" s="85">
        <f>IF(B44=1,C48,IF(B44=2,C49,IF(B44=3,C50,0)))</f>
        <v>0</v>
      </c>
      <c r="D53" s="192" t="s">
        <v>54</v>
      </c>
      <c r="E53" s="193"/>
      <c r="F53" s="189"/>
      <c r="G53" s="190"/>
      <c r="H53" s="190"/>
      <c r="I53" s="190"/>
      <c r="J53" s="33"/>
      <c r="K53" s="140"/>
      <c r="L53" s="5"/>
      <c r="M53" s="5"/>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ht="14.25" x14ac:dyDescent="0.2">
      <c r="A54" s="2"/>
      <c r="B54" s="5"/>
      <c r="C54" s="5"/>
      <c r="D54" s="5"/>
      <c r="E54" s="5"/>
      <c r="F54" s="5"/>
      <c r="G54" s="5"/>
      <c r="H54" s="5"/>
      <c r="I54" s="145"/>
      <c r="J54" s="145"/>
      <c r="K54" s="5"/>
      <c r="L54" s="140"/>
      <c r="M54" s="140"/>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s="48" customFormat="1" ht="29.25" customHeight="1" x14ac:dyDescent="0.25">
      <c r="A55" s="46"/>
      <c r="B55" s="194" t="s">
        <v>55</v>
      </c>
      <c r="C55" s="194"/>
      <c r="D55" s="91">
        <f>SUM(C25+C39+C53)</f>
        <v>0</v>
      </c>
      <c r="E55" s="47"/>
      <c r="F55" s="47"/>
      <c r="G55" s="47"/>
      <c r="H55" s="47"/>
      <c r="I55" s="146"/>
      <c r="J55" s="146"/>
      <c r="K55" s="47"/>
      <c r="L55" s="47"/>
      <c r="M55" s="47"/>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row>
    <row r="56" spans="1:53" ht="14.25" x14ac:dyDescent="0.2">
      <c r="B56" s="147"/>
      <c r="C56" s="147"/>
      <c r="D56" s="148"/>
      <c r="E56" s="14"/>
      <c r="F56" s="14"/>
      <c r="G56" s="14"/>
      <c r="H56" s="14"/>
      <c r="I56" s="149"/>
      <c r="J56" s="149"/>
      <c r="K56" s="14"/>
      <c r="L56" s="14"/>
      <c r="M56" s="14"/>
    </row>
    <row r="57" spans="1:53" ht="14.25" x14ac:dyDescent="0.2">
      <c r="B57" s="147"/>
      <c r="C57" s="147"/>
      <c r="D57" s="148"/>
      <c r="E57" s="14"/>
      <c r="F57" s="14"/>
      <c r="G57" s="14"/>
      <c r="H57" s="14"/>
      <c r="I57" s="149"/>
      <c r="J57" s="149"/>
      <c r="K57" s="14"/>
      <c r="L57" s="14"/>
      <c r="M57" s="14"/>
    </row>
    <row r="58" spans="1:53" ht="14.25" x14ac:dyDescent="0.2">
      <c r="B58" s="147"/>
      <c r="C58" s="147"/>
      <c r="D58" s="148"/>
      <c r="E58" s="14"/>
      <c r="F58" s="14"/>
      <c r="G58" s="14"/>
      <c r="H58" s="14"/>
      <c r="I58" s="149"/>
      <c r="J58" s="149"/>
      <c r="K58" s="14"/>
      <c r="L58" s="14"/>
      <c r="M58" s="14"/>
    </row>
    <row r="59" spans="1:53" ht="14.25" x14ac:dyDescent="0.2">
      <c r="B59" s="147"/>
      <c r="C59" s="147"/>
      <c r="D59" s="148"/>
      <c r="E59" s="14"/>
      <c r="F59" s="14"/>
      <c r="G59" s="14"/>
      <c r="H59" s="14"/>
      <c r="I59" s="149"/>
      <c r="J59" s="149"/>
      <c r="K59" s="14"/>
      <c r="L59" s="14"/>
      <c r="M59" s="14"/>
    </row>
    <row r="60" spans="1:53" ht="14.25" x14ac:dyDescent="0.2">
      <c r="B60" s="147"/>
      <c r="C60" s="147"/>
      <c r="D60" s="148"/>
      <c r="E60" s="14"/>
      <c r="F60" s="14"/>
      <c r="G60" s="14"/>
      <c r="H60" s="14"/>
      <c r="I60" s="149"/>
      <c r="J60" s="149"/>
      <c r="K60" s="14"/>
      <c r="L60" s="14"/>
      <c r="M60" s="14"/>
    </row>
    <row r="61" spans="1:53" ht="14.25" x14ac:dyDescent="0.2">
      <c r="B61" s="147"/>
      <c r="C61" s="147"/>
      <c r="D61" s="148"/>
      <c r="E61" s="14"/>
      <c r="F61" s="14"/>
      <c r="G61" s="14"/>
      <c r="H61" s="14"/>
      <c r="I61" s="149"/>
      <c r="J61" s="149"/>
      <c r="K61" s="14"/>
      <c r="L61" s="14"/>
      <c r="M61" s="14"/>
    </row>
    <row r="62" spans="1:53" ht="14.25" x14ac:dyDescent="0.2">
      <c r="B62" s="147"/>
      <c r="C62" s="147"/>
      <c r="D62" s="148"/>
      <c r="E62" s="14"/>
      <c r="F62" s="14"/>
      <c r="G62" s="14"/>
      <c r="H62" s="14"/>
      <c r="I62" s="149"/>
      <c r="J62" s="149"/>
      <c r="K62" s="14"/>
      <c r="L62" s="14"/>
      <c r="M62" s="14"/>
    </row>
    <row r="63" spans="1:53" ht="14.25" x14ac:dyDescent="0.2">
      <c r="B63" s="147"/>
      <c r="C63" s="147"/>
      <c r="D63" s="148"/>
      <c r="E63" s="14"/>
      <c r="F63" s="14"/>
      <c r="G63" s="14"/>
      <c r="H63" s="14"/>
      <c r="I63" s="149"/>
      <c r="J63" s="149"/>
      <c r="K63" s="14"/>
      <c r="L63" s="14"/>
      <c r="M63" s="14"/>
    </row>
    <row r="64" spans="1:53" ht="14.25" x14ac:dyDescent="0.2">
      <c r="B64" s="147"/>
      <c r="C64" s="147"/>
      <c r="D64" s="148"/>
      <c r="E64" s="14"/>
      <c r="F64" s="14"/>
      <c r="G64" s="14"/>
      <c r="H64" s="14"/>
      <c r="I64" s="149"/>
      <c r="J64" s="149"/>
      <c r="K64" s="14"/>
      <c r="L64" s="14"/>
      <c r="M64" s="14"/>
    </row>
    <row r="65" spans="2:13" ht="14.25" x14ac:dyDescent="0.2">
      <c r="B65" s="147"/>
      <c r="C65" s="147"/>
      <c r="D65" s="148"/>
      <c r="E65" s="14"/>
      <c r="F65" s="14"/>
      <c r="G65" s="14"/>
      <c r="H65" s="14"/>
      <c r="I65" s="149"/>
      <c r="J65" s="149"/>
      <c r="K65" s="14"/>
      <c r="L65" s="14"/>
      <c r="M65" s="14"/>
    </row>
    <row r="66" spans="2:13" ht="14.25" x14ac:dyDescent="0.2">
      <c r="B66" s="147"/>
      <c r="C66" s="147"/>
      <c r="D66" s="148"/>
      <c r="E66" s="14"/>
      <c r="F66" s="14"/>
      <c r="G66" s="14"/>
      <c r="H66" s="14"/>
      <c r="I66" s="149"/>
      <c r="J66" s="149"/>
      <c r="K66" s="14"/>
      <c r="L66" s="14"/>
      <c r="M66" s="14"/>
    </row>
    <row r="67" spans="2:13" ht="14.25" x14ac:dyDescent="0.2">
      <c r="B67" s="147"/>
      <c r="C67" s="147"/>
      <c r="D67" s="148"/>
      <c r="E67" s="14"/>
      <c r="F67" s="14"/>
      <c r="G67" s="14"/>
      <c r="H67" s="14"/>
      <c r="I67" s="149"/>
      <c r="J67" s="149"/>
      <c r="K67" s="14"/>
      <c r="L67" s="14"/>
      <c r="M67" s="14"/>
    </row>
    <row r="68" spans="2:13" ht="14.25" x14ac:dyDescent="0.2">
      <c r="B68" s="147"/>
      <c r="C68" s="147"/>
      <c r="D68" s="148"/>
      <c r="E68" s="14"/>
      <c r="F68" s="14"/>
      <c r="G68" s="14"/>
      <c r="H68" s="14"/>
      <c r="I68" s="149"/>
      <c r="J68" s="149"/>
      <c r="K68" s="14"/>
      <c r="L68" s="14"/>
      <c r="M68" s="14"/>
    </row>
    <row r="69" spans="2:13" ht="14.25" x14ac:dyDescent="0.2">
      <c r="B69" s="147"/>
      <c r="C69" s="147"/>
      <c r="D69" s="148"/>
      <c r="E69" s="14"/>
      <c r="F69" s="14"/>
      <c r="G69" s="14"/>
      <c r="H69" s="14"/>
      <c r="I69" s="149"/>
      <c r="J69" s="149"/>
      <c r="K69" s="14"/>
      <c r="L69" s="14"/>
      <c r="M69" s="14"/>
    </row>
    <row r="70" spans="2:13" ht="14.25" x14ac:dyDescent="0.2">
      <c r="B70" s="147"/>
      <c r="C70" s="147"/>
      <c r="D70" s="148"/>
      <c r="E70" s="14"/>
      <c r="F70" s="14"/>
      <c r="G70" s="14"/>
      <c r="H70" s="14"/>
      <c r="I70" s="149"/>
      <c r="J70" s="149"/>
      <c r="K70" s="14"/>
      <c r="L70" s="14"/>
      <c r="M70" s="14"/>
    </row>
    <row r="71" spans="2:13" ht="14.25" x14ac:dyDescent="0.2">
      <c r="B71" s="147"/>
      <c r="C71" s="147"/>
      <c r="D71" s="148"/>
      <c r="E71" s="14"/>
      <c r="F71" s="14"/>
      <c r="G71" s="14"/>
      <c r="H71" s="14"/>
      <c r="I71" s="149"/>
      <c r="J71" s="149"/>
      <c r="K71" s="14"/>
      <c r="L71" s="14"/>
      <c r="M71" s="14"/>
    </row>
    <row r="72" spans="2:13" ht="14.25" x14ac:dyDescent="0.2">
      <c r="B72" s="147"/>
      <c r="C72" s="147"/>
      <c r="D72" s="148"/>
      <c r="E72" s="14"/>
      <c r="F72" s="14"/>
      <c r="G72" s="14"/>
      <c r="H72" s="14"/>
      <c r="I72" s="149"/>
      <c r="J72" s="149"/>
      <c r="K72" s="14"/>
      <c r="L72" s="14"/>
      <c r="M72" s="14"/>
    </row>
    <row r="73" spans="2:13" ht="14.25" x14ac:dyDescent="0.2">
      <c r="B73" s="147"/>
      <c r="C73" s="147"/>
      <c r="D73" s="148"/>
      <c r="E73" s="14"/>
      <c r="F73" s="14"/>
      <c r="G73" s="14"/>
      <c r="H73" s="14"/>
      <c r="I73" s="149"/>
      <c r="J73" s="149"/>
      <c r="K73" s="14"/>
      <c r="L73" s="14"/>
      <c r="M73" s="14"/>
    </row>
    <row r="74" spans="2:13" ht="14.25" x14ac:dyDescent="0.2">
      <c r="B74" s="147"/>
      <c r="C74" s="147"/>
      <c r="D74" s="148"/>
      <c r="E74" s="14"/>
      <c r="F74" s="14"/>
      <c r="G74" s="14"/>
      <c r="H74" s="14"/>
      <c r="I74" s="149"/>
      <c r="J74" s="149"/>
      <c r="K74" s="14"/>
      <c r="L74" s="14"/>
      <c r="M74" s="14"/>
    </row>
    <row r="75" spans="2:13" ht="14.25" x14ac:dyDescent="0.2">
      <c r="B75" s="147"/>
      <c r="C75" s="147"/>
      <c r="D75" s="148"/>
      <c r="E75" s="14"/>
      <c r="F75" s="14"/>
      <c r="G75" s="14"/>
      <c r="H75" s="14"/>
      <c r="I75" s="149"/>
      <c r="J75" s="149"/>
      <c r="K75" s="14"/>
      <c r="L75" s="14"/>
      <c r="M75" s="14"/>
    </row>
    <row r="76" spans="2:13" ht="14.25" x14ac:dyDescent="0.2">
      <c r="B76" s="147"/>
      <c r="C76" s="147"/>
      <c r="D76" s="148"/>
      <c r="E76" s="14"/>
      <c r="F76" s="14"/>
      <c r="G76" s="14"/>
      <c r="H76" s="14"/>
      <c r="I76" s="149"/>
      <c r="J76" s="149"/>
      <c r="K76" s="14"/>
      <c r="L76" s="14"/>
      <c r="M76" s="14"/>
    </row>
    <row r="77" spans="2:13" ht="14.25" x14ac:dyDescent="0.2">
      <c r="B77" s="147"/>
      <c r="C77" s="147"/>
      <c r="D77" s="148"/>
      <c r="E77" s="14"/>
      <c r="F77" s="14"/>
      <c r="G77" s="14"/>
      <c r="H77" s="14"/>
      <c r="I77" s="149"/>
      <c r="J77" s="149"/>
      <c r="K77" s="14"/>
      <c r="L77" s="14"/>
      <c r="M77" s="14"/>
    </row>
    <row r="78" spans="2:13" ht="14.25" x14ac:dyDescent="0.2">
      <c r="B78" s="147"/>
      <c r="C78" s="147"/>
      <c r="D78" s="148"/>
      <c r="E78" s="14"/>
      <c r="F78" s="14"/>
      <c r="G78" s="14"/>
      <c r="H78" s="14"/>
      <c r="I78" s="149"/>
      <c r="J78" s="149"/>
      <c r="K78" s="14"/>
      <c r="L78" s="14"/>
      <c r="M78" s="14"/>
    </row>
    <row r="79" spans="2:13" ht="14.25" x14ac:dyDescent="0.2">
      <c r="B79" s="147"/>
      <c r="C79" s="147"/>
      <c r="D79" s="148"/>
      <c r="E79" s="14"/>
      <c r="F79" s="14"/>
      <c r="G79" s="14"/>
      <c r="H79" s="14"/>
      <c r="I79" s="149"/>
      <c r="J79" s="149"/>
      <c r="K79" s="14"/>
      <c r="L79" s="14"/>
      <c r="M79" s="14"/>
    </row>
    <row r="80" spans="2:13" ht="14.25" x14ac:dyDescent="0.2">
      <c r="B80" s="147"/>
      <c r="C80" s="147"/>
      <c r="D80" s="148"/>
      <c r="E80" s="14"/>
      <c r="F80" s="14"/>
      <c r="G80" s="14"/>
      <c r="H80" s="14"/>
      <c r="I80" s="149"/>
      <c r="J80" s="149"/>
      <c r="K80" s="14"/>
      <c r="L80" s="14"/>
      <c r="M80" s="14"/>
    </row>
    <row r="81" spans="1:53" ht="14.25" x14ac:dyDescent="0.2">
      <c r="B81" s="147"/>
      <c r="C81" s="147"/>
      <c r="D81" s="148"/>
      <c r="E81" s="14"/>
      <c r="F81" s="14"/>
      <c r="G81" s="14"/>
      <c r="H81" s="14"/>
      <c r="I81" s="149"/>
      <c r="J81" s="149"/>
      <c r="K81" s="14"/>
      <c r="L81" s="14"/>
      <c r="M81" s="14"/>
    </row>
    <row r="82" spans="1:53" ht="14.25" x14ac:dyDescent="0.2">
      <c r="B82" s="147"/>
      <c r="C82" s="147"/>
      <c r="D82" s="148"/>
      <c r="E82" s="14"/>
      <c r="F82" s="14"/>
      <c r="G82" s="14"/>
      <c r="H82" s="14"/>
      <c r="I82" s="149"/>
      <c r="J82" s="149"/>
      <c r="K82" s="14"/>
      <c r="L82" s="14"/>
      <c r="M82" s="14"/>
    </row>
    <row r="83" spans="1:53" ht="14.25" x14ac:dyDescent="0.2">
      <c r="B83" s="147"/>
      <c r="C83" s="147"/>
      <c r="D83" s="148"/>
      <c r="E83" s="14"/>
      <c r="F83" s="14"/>
      <c r="G83" s="14"/>
      <c r="H83" s="14"/>
      <c r="I83" s="149"/>
      <c r="J83" s="149"/>
      <c r="K83" s="14"/>
      <c r="L83" s="14"/>
      <c r="M83" s="14"/>
    </row>
    <row r="84" spans="1:53" ht="50.1" customHeight="1" x14ac:dyDescent="0.2">
      <c r="A84" s="2"/>
      <c r="B84" s="5"/>
      <c r="C84" s="5"/>
      <c r="D84" s="5"/>
      <c r="E84" s="5"/>
      <c r="F84" s="5"/>
      <c r="G84" s="5"/>
      <c r="H84" s="5"/>
      <c r="I84" s="5"/>
      <c r="J84" s="250"/>
      <c r="K84" s="250"/>
      <c r="L84" s="5"/>
      <c r="M84" s="5"/>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row>
    <row r="85" spans="1:53" ht="14.25" hidden="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row>
    <row r="86" spans="1:53" ht="14.25" hidden="1" x14ac:dyDescent="0.2">
      <c r="A86" s="2"/>
      <c r="B86" s="9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row>
    <row r="87" spans="1:53" ht="14.25" hidden="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row>
    <row r="88" spans="1:53" ht="14.25" hidden="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row>
    <row r="89" spans="1:53" ht="14.25" hidden="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row>
    <row r="90" spans="1:53" ht="14.25" hidden="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row>
    <row r="91" spans="1:53" ht="14.25" hidden="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row>
    <row r="92" spans="1:53" ht="14.25" hidden="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row>
    <row r="93" spans="1:53" ht="14.25" hidden="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row>
    <row r="94" spans="1:53" ht="14.25" hidden="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53" ht="14.25" hidden="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row>
    <row r="96" spans="1:53" ht="14.25" hidden="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row>
    <row r="97" spans="1:53" ht="14.25" hidden="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row>
    <row r="98" spans="1:53" ht="14.25" hidden="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row>
    <row r="99" spans="1:53" ht="14.25" hidden="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row>
    <row r="100" spans="1:53" ht="14.25" hidden="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row>
    <row r="101" spans="1:53" ht="14.25" hidden="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row>
    <row r="102" spans="1:53" ht="14.25" hidden="1" x14ac:dyDescent="0.2">
      <c r="A102" s="2"/>
      <c r="B102" s="150"/>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row>
    <row r="103" spans="1:53" ht="14.25" hidden="1" x14ac:dyDescent="0.2">
      <c r="A103" s="2"/>
      <c r="B103" s="150">
        <v>15</v>
      </c>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row>
    <row r="104" spans="1:53" ht="14.25" hidden="1" x14ac:dyDescent="0.2">
      <c r="A104" s="2"/>
      <c r="B104" s="150"/>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row>
    <row r="105" spans="1:53" ht="14.25" hidden="1" x14ac:dyDescent="0.2">
      <c r="A105" s="2"/>
      <c r="B105" s="150"/>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row>
    <row r="106" spans="1:53" ht="14.25" hidden="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row>
    <row r="107" spans="1:53" ht="14.25" hidden="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row>
    <row r="108" spans="1:53" ht="14.25" hidden="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row>
    <row r="109" spans="1:53" ht="14.25" hidden="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row>
    <row r="110" spans="1:53" ht="14.25" hidden="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row>
    <row r="111" spans="1:53" ht="14.25" hidden="1" x14ac:dyDescent="0.2">
      <c r="A111" s="2"/>
      <c r="B111" s="150"/>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row>
    <row r="112" spans="1:53" ht="14.25" hidden="1" x14ac:dyDescent="0.2">
      <c r="A112" s="2"/>
      <c r="B112" s="150"/>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1:53" ht="14.25" hidden="1" x14ac:dyDescent="0.2">
      <c r="A113" s="2"/>
      <c r="B113" s="150"/>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1:53" ht="14.25" hidden="1" x14ac:dyDescent="0.2">
      <c r="A114" s="2"/>
      <c r="B114" s="150"/>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row>
    <row r="115" spans="1:53" ht="14.25" hidden="1" x14ac:dyDescent="0.2">
      <c r="A115" s="2"/>
      <c r="B115" s="150"/>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row>
    <row r="116" spans="1:53" ht="14.25" hidden="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row>
    <row r="117" spans="1:53" ht="14.25" hidden="1" x14ac:dyDescent="0.2">
      <c r="A117" s="2"/>
      <c r="B117" s="150"/>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1:53" ht="14.25" hidden="1" x14ac:dyDescent="0.2">
      <c r="A118" s="2"/>
      <c r="B118" s="150"/>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1:53" ht="14.25" hidden="1" x14ac:dyDescent="0.2">
      <c r="A119" s="2"/>
      <c r="B119" s="150"/>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row>
    <row r="120" spans="1:53" ht="14.25" hidden="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row>
    <row r="121" spans="1:53" ht="14.25" hidden="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row>
    <row r="122" spans="1:53" ht="14.25" hidden="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row>
    <row r="123" spans="1:53" ht="14.25" hidden="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row>
    <row r="124" spans="1:53" ht="14.25" hidden="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row>
    <row r="125" spans="1:53" ht="14.25" hidden="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row>
    <row r="126" spans="1:53" ht="14.25" hidden="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row>
    <row r="127" spans="1:53" ht="14.25" hidden="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row>
    <row r="128" spans="1:53" ht="14.25" hidden="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row>
    <row r="129" spans="1:53" ht="14.25" hidden="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1:53" ht="14.25" hidden="1" x14ac:dyDescent="0.2">
      <c r="A130" s="2"/>
      <c r="B130" s="150"/>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row>
    <row r="131" spans="1:53" ht="14.25" hidden="1" x14ac:dyDescent="0.2">
      <c r="A131" s="2"/>
      <c r="B131" s="150"/>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row>
    <row r="132" spans="1:53" ht="14.25" hidden="1" x14ac:dyDescent="0.2">
      <c r="A132" s="2"/>
      <c r="B132" s="150"/>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1:53" ht="14.25" hidden="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row>
    <row r="134" spans="1:53" ht="14.25" hidden="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row>
    <row r="135" spans="1:53" ht="14.25" hidden="1" x14ac:dyDescent="0.2">
      <c r="A135" s="2"/>
      <c r="B135" s="150"/>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row>
    <row r="136" spans="1:53" ht="14.25" hidden="1" x14ac:dyDescent="0.2">
      <c r="A136" s="2"/>
      <c r="B136" s="150"/>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row>
    <row r="137" spans="1:53" ht="14.25" hidden="1" x14ac:dyDescent="0.2">
      <c r="A137" s="2"/>
      <c r="B137" s="150"/>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row>
    <row r="138" spans="1:53" ht="14.25" hidden="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row>
    <row r="139" spans="1:53" ht="14.25" hidden="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1:53" ht="14.25" hidden="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row>
    <row r="141" spans="1:53" ht="14.25" hidden="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row>
    <row r="142" spans="1:53" ht="14.25" hidden="1" x14ac:dyDescent="0.2">
      <c r="A142" s="2"/>
      <c r="B142" s="150"/>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row>
    <row r="143" spans="1:53" ht="14.25" hidden="1" x14ac:dyDescent="0.2">
      <c r="A143" s="2"/>
      <c r="B143" s="150"/>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row>
    <row r="144" spans="1:53" ht="14.25" hidden="1" x14ac:dyDescent="0.2">
      <c r="A144" s="2"/>
      <c r="B144" s="150"/>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row>
    <row r="145" spans="1:53" ht="14.25" hidden="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row>
    <row r="146" spans="1:53" ht="14.25" hidden="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row>
    <row r="147" spans="1:53" ht="14.25" hidden="1" x14ac:dyDescent="0.2">
      <c r="A147" s="2"/>
      <c r="B147" s="150"/>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row>
    <row r="148" spans="1:53" ht="14.25" hidden="1" x14ac:dyDescent="0.2">
      <c r="A148" s="2"/>
      <c r="B148" s="150"/>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row>
    <row r="149" spans="1:53" ht="14.25" hidden="1" x14ac:dyDescent="0.2">
      <c r="A149" s="2"/>
      <c r="B149" s="150"/>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row>
    <row r="150" spans="1:53" ht="14.25" hidden="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1:53" ht="14.25" hidden="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row>
    <row r="152" spans="1:53" ht="14.25" hidden="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row>
    <row r="153" spans="1:53" ht="14.25" hidden="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1:53" ht="14.25" hidden="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row>
    <row r="155" spans="1:53" ht="14.25" hidden="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row>
    <row r="156" spans="1:53" ht="14.25" hidden="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row>
    <row r="157" spans="1:53" ht="14.25" hidden="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row>
    <row r="158" spans="1:53" ht="14.25" hidden="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row>
    <row r="159" spans="1:53" ht="14.25" hidden="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row>
    <row r="160" spans="1:53" ht="14.25" hidden="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row>
    <row r="161" spans="1:53" ht="14.25" hidden="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row>
    <row r="162" spans="1:53" ht="14.25" hidden="1" x14ac:dyDescent="0.2">
      <c r="A162" s="2"/>
      <c r="B162" s="150"/>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row>
    <row r="163" spans="1:53" ht="14.25" hidden="1" x14ac:dyDescent="0.2">
      <c r="A163" s="2"/>
      <c r="B163" s="150"/>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row>
    <row r="164" spans="1:53" ht="14.25" hidden="1" x14ac:dyDescent="0.2">
      <c r="A164" s="2"/>
      <c r="B164" s="150"/>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row>
    <row r="165" spans="1:53" ht="14.25" hidden="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row>
    <row r="166" spans="1:53" ht="14.25" hidden="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row>
    <row r="167" spans="1:53" ht="14.25" hidden="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row>
    <row r="168" spans="1:53" ht="14.25" hidden="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row>
    <row r="169" spans="1:53" ht="14.25" hidden="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row>
    <row r="170" spans="1:53" ht="14.25" hidden="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row>
    <row r="171" spans="1:53" ht="14.25" hidden="1" x14ac:dyDescent="0.2">
      <c r="A171" s="2"/>
      <c r="B171" s="150"/>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row>
    <row r="172" spans="1:53" ht="14.25" hidden="1" x14ac:dyDescent="0.2">
      <c r="A172" s="2"/>
      <c r="B172" s="150"/>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row>
    <row r="173" spans="1:53" ht="14.25" hidden="1" x14ac:dyDescent="0.2">
      <c r="A173" s="2"/>
      <c r="B173" s="150"/>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row>
    <row r="174" spans="1:53" ht="14.25" hidden="1" x14ac:dyDescent="0.2">
      <c r="A174" s="2"/>
      <c r="B174" s="150"/>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row>
    <row r="175" spans="1:53" ht="14.25" hidden="1" x14ac:dyDescent="0.2">
      <c r="A175" s="2"/>
      <c r="B175" s="150"/>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row>
    <row r="176" spans="1:53" ht="14.25" hidden="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row>
    <row r="177" spans="1:53" ht="14.25" hidden="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row>
    <row r="178" spans="1:53" ht="14.25" hidden="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row>
    <row r="179" spans="1:53" ht="14.25" hidden="1" x14ac:dyDescent="0.2">
      <c r="A179" s="2"/>
      <c r="B179" s="2"/>
      <c r="C179" s="2"/>
      <c r="D179" s="2"/>
      <c r="E179" s="2"/>
      <c r="F179" s="150"/>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row>
    <row r="180" spans="1:53" ht="14.25" hidden="1" x14ac:dyDescent="0.2">
      <c r="A180" s="2"/>
      <c r="B180" s="2"/>
      <c r="C180" s="2"/>
      <c r="D180" s="2"/>
      <c r="E180" s="2"/>
      <c r="F180" s="150"/>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row>
    <row r="181" spans="1:53" ht="14.25" hidden="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row>
    <row r="182" spans="1:53" ht="14.25" hidden="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row>
    <row r="183" spans="1:53" ht="14.25" hidden="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row>
    <row r="184" spans="1:53" ht="14.25" hidden="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row>
    <row r="185" spans="1:53" ht="14.25" hidden="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row>
    <row r="186" spans="1:53" ht="14.25" hidden="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row>
  </sheetData>
  <sheetProtection algorithmName="SHA-512" hashValue="iwV9wHlnXatirJn1clBmPDgGwNq0UvsQg4mpN4MDGgiBWhofl6PNmyst2dnbsW5Vse5BligJwIG4pct6zdQq3g==" saltValue="HMkKRjTyNI9XmRFmeCz4Gg==" spinCount="100000" sheet="1" formatRows="0" selectLockedCells="1"/>
  <mergeCells count="44">
    <mergeCell ref="B3:K4"/>
    <mergeCell ref="M3:O4"/>
    <mergeCell ref="M5:O5"/>
    <mergeCell ref="C6:D6"/>
    <mergeCell ref="H6:I6"/>
    <mergeCell ref="J6:K6"/>
    <mergeCell ref="M6:N6"/>
    <mergeCell ref="M16:N16"/>
    <mergeCell ref="C7:D7"/>
    <mergeCell ref="J7:K7"/>
    <mergeCell ref="M7:N7"/>
    <mergeCell ref="M8:N8"/>
    <mergeCell ref="B9:K9"/>
    <mergeCell ref="M9:N9"/>
    <mergeCell ref="M10:N10"/>
    <mergeCell ref="M12:O12"/>
    <mergeCell ref="M13:N13"/>
    <mergeCell ref="M14:N14"/>
    <mergeCell ref="M15:N15"/>
    <mergeCell ref="D32:E32"/>
    <mergeCell ref="M17:N17"/>
    <mergeCell ref="M18:N18"/>
    <mergeCell ref="M20:N22"/>
    <mergeCell ref="O20:O22"/>
    <mergeCell ref="M24:N24"/>
    <mergeCell ref="D25:E25"/>
    <mergeCell ref="F25:I25"/>
    <mergeCell ref="J25:K25"/>
    <mergeCell ref="M25:N25"/>
    <mergeCell ref="M26:N27"/>
    <mergeCell ref="O26:O27"/>
    <mergeCell ref="D28:G28"/>
    <mergeCell ref="M28:N28"/>
    <mergeCell ref="M29:N29"/>
    <mergeCell ref="D53:E53"/>
    <mergeCell ref="F53:I53"/>
    <mergeCell ref="B55:C55"/>
    <mergeCell ref="J84:K84"/>
    <mergeCell ref="H34:K36"/>
    <mergeCell ref="D39:E39"/>
    <mergeCell ref="F39:I39"/>
    <mergeCell ref="D42:G42"/>
    <mergeCell ref="D46:E46"/>
    <mergeCell ref="H48:K50"/>
  </mergeCells>
  <printOptions horizontalCentered="1"/>
  <pageMargins left="0.23" right="0.16" top="0.3" bottom="0.26" header="0.17" footer="0.21"/>
  <pageSetup scale="6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1">
              <controlPr locked="0" defaultSize="0" autoFill="0" autoPict="0">
                <anchor moveWithCells="1">
                  <from>
                    <xdr:col>1</xdr:col>
                    <xdr:colOff>1200150</xdr:colOff>
                    <xdr:row>11</xdr:row>
                    <xdr:rowOff>190500</xdr:rowOff>
                  </from>
                  <to>
                    <xdr:col>3</xdr:col>
                    <xdr:colOff>0</xdr:colOff>
                    <xdr:row>23</xdr:row>
                    <xdr:rowOff>9525</xdr:rowOff>
                  </to>
                </anchor>
              </controlPr>
            </control>
          </mc:Choice>
        </mc:AlternateContent>
        <mc:AlternateContent xmlns:mc="http://schemas.openxmlformats.org/markup-compatibility/2006">
          <mc:Choice Requires="x14">
            <control shapeId="33794" r:id="rId5" name="Option Button 2">
              <controlPr locked="0" defaultSize="0" autoFill="0" autoLine="0" autoPict="0">
                <anchor moveWithCells="1">
                  <from>
                    <xdr:col>1</xdr:col>
                    <xdr:colOff>1219200</xdr:colOff>
                    <xdr:row>11</xdr:row>
                    <xdr:rowOff>209550</xdr:rowOff>
                  </from>
                  <to>
                    <xdr:col>1</xdr:col>
                    <xdr:colOff>1485900</xdr:colOff>
                    <xdr:row>12</xdr:row>
                    <xdr:rowOff>190500</xdr:rowOff>
                  </to>
                </anchor>
              </controlPr>
            </control>
          </mc:Choice>
        </mc:AlternateContent>
        <mc:AlternateContent xmlns:mc="http://schemas.openxmlformats.org/markup-compatibility/2006">
          <mc:Choice Requires="x14">
            <control shapeId="33795" r:id="rId6" name="Option Button 3">
              <controlPr locked="0" defaultSize="0" autoFill="0" autoLine="0" autoPict="0">
                <anchor moveWithCells="1">
                  <from>
                    <xdr:col>1</xdr:col>
                    <xdr:colOff>1219200</xdr:colOff>
                    <xdr:row>13</xdr:row>
                    <xdr:rowOff>0</xdr:rowOff>
                  </from>
                  <to>
                    <xdr:col>1</xdr:col>
                    <xdr:colOff>1485900</xdr:colOff>
                    <xdr:row>13</xdr:row>
                    <xdr:rowOff>190500</xdr:rowOff>
                  </to>
                </anchor>
              </controlPr>
            </control>
          </mc:Choice>
        </mc:AlternateContent>
        <mc:AlternateContent xmlns:mc="http://schemas.openxmlformats.org/markup-compatibility/2006">
          <mc:Choice Requires="x14">
            <control shapeId="33796" r:id="rId7" name="Option Button 4">
              <controlPr locked="0" defaultSize="0" autoFill="0" autoLine="0" autoPict="0">
                <anchor moveWithCells="1">
                  <from>
                    <xdr:col>1</xdr:col>
                    <xdr:colOff>1219200</xdr:colOff>
                    <xdr:row>14</xdr:row>
                    <xdr:rowOff>0</xdr:rowOff>
                  </from>
                  <to>
                    <xdr:col>1</xdr:col>
                    <xdr:colOff>1485900</xdr:colOff>
                    <xdr:row>14</xdr:row>
                    <xdr:rowOff>190500</xdr:rowOff>
                  </to>
                </anchor>
              </controlPr>
            </control>
          </mc:Choice>
        </mc:AlternateContent>
        <mc:AlternateContent xmlns:mc="http://schemas.openxmlformats.org/markup-compatibility/2006">
          <mc:Choice Requires="x14">
            <control shapeId="33797" r:id="rId8" name="Option Button 5">
              <controlPr locked="0" defaultSize="0" autoFill="0" autoLine="0" autoPict="0">
                <anchor moveWithCells="1">
                  <from>
                    <xdr:col>1</xdr:col>
                    <xdr:colOff>1219200</xdr:colOff>
                    <xdr:row>15</xdr:row>
                    <xdr:rowOff>9525</xdr:rowOff>
                  </from>
                  <to>
                    <xdr:col>2</xdr:col>
                    <xdr:colOff>0</xdr:colOff>
                    <xdr:row>16</xdr:row>
                    <xdr:rowOff>0</xdr:rowOff>
                  </to>
                </anchor>
              </controlPr>
            </control>
          </mc:Choice>
        </mc:AlternateContent>
        <mc:AlternateContent xmlns:mc="http://schemas.openxmlformats.org/markup-compatibility/2006">
          <mc:Choice Requires="x14">
            <control shapeId="33798" r:id="rId9" name="Option Button 6">
              <controlPr locked="0" defaultSize="0" autoFill="0" autoLine="0" autoPict="0">
                <anchor moveWithCells="1">
                  <from>
                    <xdr:col>1</xdr:col>
                    <xdr:colOff>1219200</xdr:colOff>
                    <xdr:row>16</xdr:row>
                    <xdr:rowOff>9525</xdr:rowOff>
                  </from>
                  <to>
                    <xdr:col>2</xdr:col>
                    <xdr:colOff>0</xdr:colOff>
                    <xdr:row>17</xdr:row>
                    <xdr:rowOff>0</xdr:rowOff>
                  </to>
                </anchor>
              </controlPr>
            </control>
          </mc:Choice>
        </mc:AlternateContent>
        <mc:AlternateContent xmlns:mc="http://schemas.openxmlformats.org/markup-compatibility/2006">
          <mc:Choice Requires="x14">
            <control shapeId="33799" r:id="rId10" name="Option Button 7">
              <controlPr locked="0" defaultSize="0" autoFill="0" autoLine="0" autoPict="0">
                <anchor moveWithCells="1">
                  <from>
                    <xdr:col>1</xdr:col>
                    <xdr:colOff>1219200</xdr:colOff>
                    <xdr:row>17</xdr:row>
                    <xdr:rowOff>9525</xdr:rowOff>
                  </from>
                  <to>
                    <xdr:col>2</xdr:col>
                    <xdr:colOff>0</xdr:colOff>
                    <xdr:row>18</xdr:row>
                    <xdr:rowOff>9525</xdr:rowOff>
                  </to>
                </anchor>
              </controlPr>
            </control>
          </mc:Choice>
        </mc:AlternateContent>
        <mc:AlternateContent xmlns:mc="http://schemas.openxmlformats.org/markup-compatibility/2006">
          <mc:Choice Requires="x14">
            <control shapeId="33800" r:id="rId11" name="Option Button 8">
              <controlPr locked="0" defaultSize="0" autoFill="0" autoLine="0" autoPict="0">
                <anchor moveWithCells="1">
                  <from>
                    <xdr:col>1</xdr:col>
                    <xdr:colOff>1219200</xdr:colOff>
                    <xdr:row>19</xdr:row>
                    <xdr:rowOff>19050</xdr:rowOff>
                  </from>
                  <to>
                    <xdr:col>2</xdr:col>
                    <xdr:colOff>0</xdr:colOff>
                    <xdr:row>20</xdr:row>
                    <xdr:rowOff>19050</xdr:rowOff>
                  </to>
                </anchor>
              </controlPr>
            </control>
          </mc:Choice>
        </mc:AlternateContent>
        <mc:AlternateContent xmlns:mc="http://schemas.openxmlformats.org/markup-compatibility/2006">
          <mc:Choice Requires="x14">
            <control shapeId="33801" r:id="rId12" name="Option Button 9">
              <controlPr locked="0" defaultSize="0" autoFill="0" autoLine="0" autoPict="0">
                <anchor moveWithCells="1">
                  <from>
                    <xdr:col>1</xdr:col>
                    <xdr:colOff>1219200</xdr:colOff>
                    <xdr:row>20</xdr:row>
                    <xdr:rowOff>9525</xdr:rowOff>
                  </from>
                  <to>
                    <xdr:col>2</xdr:col>
                    <xdr:colOff>0</xdr:colOff>
                    <xdr:row>21</xdr:row>
                    <xdr:rowOff>9525</xdr:rowOff>
                  </to>
                </anchor>
              </controlPr>
            </control>
          </mc:Choice>
        </mc:AlternateContent>
        <mc:AlternateContent xmlns:mc="http://schemas.openxmlformats.org/markup-compatibility/2006">
          <mc:Choice Requires="x14">
            <control shapeId="33802" r:id="rId13" name="Option Button 10">
              <controlPr locked="0" defaultSize="0" autoFill="0" autoLine="0" autoPict="0">
                <anchor moveWithCells="1">
                  <from>
                    <xdr:col>1</xdr:col>
                    <xdr:colOff>1219200</xdr:colOff>
                    <xdr:row>21</xdr:row>
                    <xdr:rowOff>9525</xdr:rowOff>
                  </from>
                  <to>
                    <xdr:col>1</xdr:col>
                    <xdr:colOff>1485900</xdr:colOff>
                    <xdr:row>21</xdr:row>
                    <xdr:rowOff>190500</xdr:rowOff>
                  </to>
                </anchor>
              </controlPr>
            </control>
          </mc:Choice>
        </mc:AlternateContent>
        <mc:AlternateContent xmlns:mc="http://schemas.openxmlformats.org/markup-compatibility/2006">
          <mc:Choice Requires="x14">
            <control shapeId="33803" r:id="rId14" name="Option Button 11">
              <controlPr locked="0" defaultSize="0" autoFill="0" autoLine="0" autoPict="0">
                <anchor moveWithCells="1">
                  <from>
                    <xdr:col>1</xdr:col>
                    <xdr:colOff>1219200</xdr:colOff>
                    <xdr:row>22</xdr:row>
                    <xdr:rowOff>9525</xdr:rowOff>
                  </from>
                  <to>
                    <xdr:col>1</xdr:col>
                    <xdr:colOff>1476375</xdr:colOff>
                    <xdr:row>22</xdr:row>
                    <xdr:rowOff>200025</xdr:rowOff>
                  </to>
                </anchor>
              </controlPr>
            </control>
          </mc:Choice>
        </mc:AlternateContent>
        <mc:AlternateContent xmlns:mc="http://schemas.openxmlformats.org/markup-compatibility/2006">
          <mc:Choice Requires="x14">
            <control shapeId="33804" r:id="rId15" name="Group Box 12">
              <controlPr defaultSize="0" autoFill="0" autoPict="0">
                <anchor moveWithCells="1">
                  <from>
                    <xdr:col>1</xdr:col>
                    <xdr:colOff>1181100</xdr:colOff>
                    <xdr:row>32</xdr:row>
                    <xdr:rowOff>180975</xdr:rowOff>
                  </from>
                  <to>
                    <xdr:col>2</xdr:col>
                    <xdr:colOff>1209675</xdr:colOff>
                    <xdr:row>37</xdr:row>
                    <xdr:rowOff>9525</xdr:rowOff>
                  </to>
                </anchor>
              </controlPr>
            </control>
          </mc:Choice>
        </mc:AlternateContent>
        <mc:AlternateContent xmlns:mc="http://schemas.openxmlformats.org/markup-compatibility/2006">
          <mc:Choice Requires="x14">
            <control shapeId="33805" r:id="rId16" name="Option Button 13">
              <controlPr defaultSize="0" autoFill="0" autoLine="0" autoPict="0">
                <anchor moveWithCells="1">
                  <from>
                    <xdr:col>1</xdr:col>
                    <xdr:colOff>1190625</xdr:colOff>
                    <xdr:row>33</xdr:row>
                    <xdr:rowOff>19050</xdr:rowOff>
                  </from>
                  <to>
                    <xdr:col>1</xdr:col>
                    <xdr:colOff>1447800</xdr:colOff>
                    <xdr:row>33</xdr:row>
                    <xdr:rowOff>200025</xdr:rowOff>
                  </to>
                </anchor>
              </controlPr>
            </control>
          </mc:Choice>
        </mc:AlternateContent>
        <mc:AlternateContent xmlns:mc="http://schemas.openxmlformats.org/markup-compatibility/2006">
          <mc:Choice Requires="x14">
            <control shapeId="33806" r:id="rId17" name="Option Button 14">
              <controlPr defaultSize="0" autoFill="0" autoLine="0" autoPict="0">
                <anchor moveWithCells="1">
                  <from>
                    <xdr:col>1</xdr:col>
                    <xdr:colOff>1190625</xdr:colOff>
                    <xdr:row>34</xdr:row>
                    <xdr:rowOff>9525</xdr:rowOff>
                  </from>
                  <to>
                    <xdr:col>1</xdr:col>
                    <xdr:colOff>1447800</xdr:colOff>
                    <xdr:row>34</xdr:row>
                    <xdr:rowOff>190500</xdr:rowOff>
                  </to>
                </anchor>
              </controlPr>
            </control>
          </mc:Choice>
        </mc:AlternateContent>
        <mc:AlternateContent xmlns:mc="http://schemas.openxmlformats.org/markup-compatibility/2006">
          <mc:Choice Requires="x14">
            <control shapeId="33807" r:id="rId18" name="Option Button 15">
              <controlPr defaultSize="0" autoFill="0" autoLine="0" autoPict="0">
                <anchor moveWithCells="1">
                  <from>
                    <xdr:col>1</xdr:col>
                    <xdr:colOff>1190625</xdr:colOff>
                    <xdr:row>35</xdr:row>
                    <xdr:rowOff>9525</xdr:rowOff>
                  </from>
                  <to>
                    <xdr:col>1</xdr:col>
                    <xdr:colOff>1447800</xdr:colOff>
                    <xdr:row>35</xdr:row>
                    <xdr:rowOff>190500</xdr:rowOff>
                  </to>
                </anchor>
              </controlPr>
            </control>
          </mc:Choice>
        </mc:AlternateContent>
        <mc:AlternateContent xmlns:mc="http://schemas.openxmlformats.org/markup-compatibility/2006">
          <mc:Choice Requires="x14">
            <control shapeId="33808" r:id="rId19" name="Option Button 16">
              <controlPr defaultSize="0" autoFill="0" autoLine="0" autoPict="0">
                <anchor moveWithCells="1">
                  <from>
                    <xdr:col>1</xdr:col>
                    <xdr:colOff>1190625</xdr:colOff>
                    <xdr:row>36</xdr:row>
                    <xdr:rowOff>0</xdr:rowOff>
                  </from>
                  <to>
                    <xdr:col>1</xdr:col>
                    <xdr:colOff>1447800</xdr:colOff>
                    <xdr:row>36</xdr:row>
                    <xdr:rowOff>180975</xdr:rowOff>
                  </to>
                </anchor>
              </controlPr>
            </control>
          </mc:Choice>
        </mc:AlternateContent>
        <mc:AlternateContent xmlns:mc="http://schemas.openxmlformats.org/markup-compatibility/2006">
          <mc:Choice Requires="x14">
            <control shapeId="33809" r:id="rId20" name="Group Box 17">
              <controlPr defaultSize="0" autoFill="0" autoPict="0">
                <anchor moveWithCells="1">
                  <from>
                    <xdr:col>1</xdr:col>
                    <xdr:colOff>1209675</xdr:colOff>
                    <xdr:row>47</xdr:row>
                    <xdr:rowOff>0</xdr:rowOff>
                  </from>
                  <to>
                    <xdr:col>2</xdr:col>
                    <xdr:colOff>1228725</xdr:colOff>
                    <xdr:row>51</xdr:row>
                    <xdr:rowOff>9525</xdr:rowOff>
                  </to>
                </anchor>
              </controlPr>
            </control>
          </mc:Choice>
        </mc:AlternateContent>
        <mc:AlternateContent xmlns:mc="http://schemas.openxmlformats.org/markup-compatibility/2006">
          <mc:Choice Requires="x14">
            <control shapeId="33810" r:id="rId21" name="Option Button 18">
              <controlPr defaultSize="0" autoFill="0" autoLine="0" autoPict="0">
                <anchor moveWithCells="1">
                  <from>
                    <xdr:col>1</xdr:col>
                    <xdr:colOff>1219200</xdr:colOff>
                    <xdr:row>47</xdr:row>
                    <xdr:rowOff>9525</xdr:rowOff>
                  </from>
                  <to>
                    <xdr:col>1</xdr:col>
                    <xdr:colOff>1476375</xdr:colOff>
                    <xdr:row>47</xdr:row>
                    <xdr:rowOff>190500</xdr:rowOff>
                  </to>
                </anchor>
              </controlPr>
            </control>
          </mc:Choice>
        </mc:AlternateContent>
        <mc:AlternateContent xmlns:mc="http://schemas.openxmlformats.org/markup-compatibility/2006">
          <mc:Choice Requires="x14">
            <control shapeId="33811" r:id="rId22" name="Option Button 19">
              <controlPr defaultSize="0" autoFill="0" autoLine="0" autoPict="0">
                <anchor moveWithCells="1">
                  <from>
                    <xdr:col>1</xdr:col>
                    <xdr:colOff>1219200</xdr:colOff>
                    <xdr:row>47</xdr:row>
                    <xdr:rowOff>200025</xdr:rowOff>
                  </from>
                  <to>
                    <xdr:col>1</xdr:col>
                    <xdr:colOff>1476375</xdr:colOff>
                    <xdr:row>48</xdr:row>
                    <xdr:rowOff>180975</xdr:rowOff>
                  </to>
                </anchor>
              </controlPr>
            </control>
          </mc:Choice>
        </mc:AlternateContent>
        <mc:AlternateContent xmlns:mc="http://schemas.openxmlformats.org/markup-compatibility/2006">
          <mc:Choice Requires="x14">
            <control shapeId="33812" r:id="rId23" name="Option Button 20">
              <controlPr defaultSize="0" autoFill="0" autoLine="0" autoPict="0">
                <anchor moveWithCells="1">
                  <from>
                    <xdr:col>1</xdr:col>
                    <xdr:colOff>1219200</xdr:colOff>
                    <xdr:row>49</xdr:row>
                    <xdr:rowOff>0</xdr:rowOff>
                  </from>
                  <to>
                    <xdr:col>1</xdr:col>
                    <xdr:colOff>1476375</xdr:colOff>
                    <xdr:row>49</xdr:row>
                    <xdr:rowOff>180975</xdr:rowOff>
                  </to>
                </anchor>
              </controlPr>
            </control>
          </mc:Choice>
        </mc:AlternateContent>
        <mc:AlternateContent xmlns:mc="http://schemas.openxmlformats.org/markup-compatibility/2006">
          <mc:Choice Requires="x14">
            <control shapeId="33813" r:id="rId24" name="Option Button 21">
              <controlPr defaultSize="0" autoFill="0" autoLine="0" autoPict="0">
                <anchor moveWithCells="1">
                  <from>
                    <xdr:col>1</xdr:col>
                    <xdr:colOff>1219200</xdr:colOff>
                    <xdr:row>50</xdr:row>
                    <xdr:rowOff>0</xdr:rowOff>
                  </from>
                  <to>
                    <xdr:col>1</xdr:col>
                    <xdr:colOff>1476375</xdr:colOff>
                    <xdr:row>50</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47963-8298-452C-8E15-524BFD0C1446}">
  <sheetPr codeName="Sheet15">
    <pageSetUpPr fitToPage="1"/>
  </sheetPr>
  <dimension ref="A1:BA236"/>
  <sheetViews>
    <sheetView showGridLines="0" zoomScaleNormal="100" workbookViewId="0">
      <selection activeCell="J7" sqref="J7:K7"/>
    </sheetView>
  </sheetViews>
  <sheetFormatPr defaultColWidth="9.140625" defaultRowHeight="0" customHeight="1" zeroHeight="1" x14ac:dyDescent="0.2"/>
  <cols>
    <col min="1" max="1" width="6.7109375" style="1" customWidth="1"/>
    <col min="2" max="2" width="22.28515625" style="69" customWidth="1"/>
    <col min="3" max="3" width="18.42578125" style="1" customWidth="1"/>
    <col min="4" max="4" width="19.42578125" style="1" bestFit="1" customWidth="1"/>
    <col min="5" max="5" width="11.42578125" style="1" customWidth="1"/>
    <col min="6" max="6" width="9.140625" style="1"/>
    <col min="7" max="7" width="11.42578125" style="1" customWidth="1"/>
    <col min="8" max="8" width="12.7109375" style="1" customWidth="1"/>
    <col min="9" max="9" width="16.140625" style="1" customWidth="1"/>
    <col min="10" max="10" width="13.85546875" style="1" customWidth="1"/>
    <col min="11" max="11" width="15.28515625" style="1" bestFit="1" customWidth="1"/>
    <col min="12" max="13" width="9.140625" style="1" customWidth="1"/>
    <col min="14" max="16384" width="9.140625" style="1"/>
  </cols>
  <sheetData>
    <row r="1" spans="1:53" ht="15" customHeight="1" x14ac:dyDescent="0.2"/>
    <row r="2" spans="1:53" ht="75.95" customHeight="1" x14ac:dyDescent="0.2">
      <c r="A2" s="2"/>
      <c r="B2" s="70"/>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15" customHeight="1" x14ac:dyDescent="0.2">
      <c r="A3" s="2"/>
      <c r="B3" s="206" t="s">
        <v>57</v>
      </c>
      <c r="C3" s="206"/>
      <c r="D3" s="206"/>
      <c r="E3" s="206"/>
      <c r="F3" s="206"/>
      <c r="G3" s="206"/>
      <c r="H3" s="206"/>
      <c r="I3" s="206"/>
      <c r="J3" s="206"/>
      <c r="K3" s="206"/>
      <c r="L3" s="3"/>
      <c r="M3" s="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customHeight="1" x14ac:dyDescent="0.2">
      <c r="A4" s="2"/>
      <c r="B4" s="206"/>
      <c r="C4" s="206"/>
      <c r="D4" s="206"/>
      <c r="E4" s="206"/>
      <c r="F4" s="206"/>
      <c r="G4" s="206"/>
      <c r="H4" s="206"/>
      <c r="I4" s="206"/>
      <c r="J4" s="206"/>
      <c r="K4" s="206"/>
      <c r="L4" s="3"/>
      <c r="M4" s="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4.25" x14ac:dyDescent="0.2">
      <c r="A5" s="2"/>
      <c r="B5" s="4"/>
      <c r="C5" s="5"/>
      <c r="D5" s="5"/>
      <c r="E5" s="5"/>
      <c r="F5" s="5"/>
      <c r="G5" s="5"/>
      <c r="H5" s="5"/>
      <c r="I5" s="5"/>
      <c r="J5" s="5"/>
      <c r="K5" s="5"/>
      <c r="L5" s="5"/>
      <c r="M5" s="5"/>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5" x14ac:dyDescent="0.25">
      <c r="A6" s="2"/>
      <c r="B6" s="6" t="s">
        <v>9</v>
      </c>
      <c r="C6" s="255">
        <f>'Borrower 2 Income'!C6</f>
        <v>0</v>
      </c>
      <c r="D6" s="256"/>
      <c r="E6" s="256"/>
      <c r="F6" s="257"/>
      <c r="G6" s="5"/>
      <c r="H6" s="224" t="s">
        <v>10</v>
      </c>
      <c r="I6" s="224"/>
      <c r="J6" s="258"/>
      <c r="K6" s="236"/>
      <c r="L6" s="5"/>
      <c r="M6" s="5"/>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5" x14ac:dyDescent="0.25">
      <c r="A7" s="2"/>
      <c r="B7" s="6" t="s">
        <v>11</v>
      </c>
      <c r="C7" s="248">
        <f>'Borrower 2 Income'!C7</f>
        <v>0</v>
      </c>
      <c r="D7" s="248"/>
      <c r="E7" s="248"/>
      <c r="F7" s="248"/>
      <c r="G7" s="5"/>
      <c r="H7" s="6"/>
      <c r="I7" s="5"/>
      <c r="J7" s="252"/>
      <c r="K7" s="252"/>
      <c r="L7" s="5"/>
      <c r="M7" s="5"/>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5.75" x14ac:dyDescent="0.25">
      <c r="A8" s="2"/>
      <c r="B8" s="174"/>
      <c r="C8" s="174"/>
      <c r="D8" s="174"/>
      <c r="E8" s="174"/>
      <c r="F8" s="174"/>
      <c r="G8" s="174"/>
      <c r="H8" s="174"/>
      <c r="I8" s="174"/>
      <c r="J8" s="174"/>
      <c r="K8" s="174"/>
      <c r="L8" s="10"/>
      <c r="M8" s="10"/>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s="2" customFormat="1" ht="15.75" x14ac:dyDescent="0.25">
      <c r="B9" s="71"/>
      <c r="C9" s="72"/>
      <c r="D9" s="72"/>
      <c r="E9" s="72"/>
      <c r="F9" s="72"/>
      <c r="G9" s="72"/>
      <c r="H9" s="72"/>
      <c r="I9" s="72"/>
      <c r="J9" s="72"/>
      <c r="K9" s="72"/>
      <c r="L9" s="10"/>
      <c r="M9" s="10"/>
    </row>
    <row r="10" spans="1:53" s="48" customFormat="1" ht="21" customHeight="1" x14ac:dyDescent="0.25">
      <c r="A10" s="46"/>
      <c r="B10" s="167" t="s">
        <v>58</v>
      </c>
      <c r="C10" s="47"/>
      <c r="D10" s="167" t="s">
        <v>59</v>
      </c>
      <c r="E10" s="225" t="s">
        <v>60</v>
      </c>
      <c r="F10" s="225"/>
      <c r="G10" s="225"/>
      <c r="H10" s="47"/>
      <c r="I10" s="47"/>
      <c r="J10" s="47"/>
      <c r="K10" s="47"/>
      <c r="L10" s="47"/>
      <c r="M10" s="47"/>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row>
    <row r="11" spans="1:53" ht="15" thickBot="1" x14ac:dyDescent="0.25">
      <c r="A11" s="2"/>
      <c r="B11" s="4"/>
      <c r="C11" s="5"/>
      <c r="D11" s="5"/>
      <c r="E11" s="5"/>
      <c r="F11" s="5"/>
      <c r="G11" s="5"/>
      <c r="H11" s="5"/>
      <c r="I11" s="5"/>
      <c r="J11" s="5"/>
      <c r="K11" s="5"/>
      <c r="L11" s="5"/>
      <c r="M11" s="5"/>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t="15" thickBot="1" x14ac:dyDescent="0.25">
      <c r="A12" s="2"/>
      <c r="B12" s="45">
        <v>4</v>
      </c>
      <c r="C12" s="73"/>
      <c r="D12" s="74" t="s">
        <v>61</v>
      </c>
      <c r="E12" s="5"/>
      <c r="F12" s="5"/>
      <c r="G12" s="75"/>
      <c r="H12" s="228" t="s">
        <v>62</v>
      </c>
      <c r="I12" s="229"/>
      <c r="J12" s="77">
        <f>IF((G12)=0,0,C12/G12)</f>
        <v>0</v>
      </c>
      <c r="K12" s="76" t="s">
        <v>18</v>
      </c>
      <c r="L12" s="5"/>
      <c r="M12" s="5"/>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t="15" thickBot="1" x14ac:dyDescent="0.25">
      <c r="A13" s="2"/>
      <c r="B13" s="4"/>
      <c r="C13" s="73"/>
      <c r="D13" s="74" t="s">
        <v>63</v>
      </c>
      <c r="E13" s="78"/>
      <c r="F13" s="5"/>
      <c r="G13" s="75"/>
      <c r="H13" s="228" t="s">
        <v>62</v>
      </c>
      <c r="I13" s="259"/>
      <c r="J13" s="77">
        <f>IF((G13)=0,0,C13/G13)</f>
        <v>0</v>
      </c>
      <c r="K13" s="76" t="s">
        <v>18</v>
      </c>
      <c r="L13" s="5"/>
      <c r="M13" s="5"/>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t="15" thickBot="1" x14ac:dyDescent="0.25">
      <c r="A14" s="2"/>
      <c r="B14" s="4"/>
      <c r="C14" s="73"/>
      <c r="D14" s="79" t="s">
        <v>63</v>
      </c>
      <c r="E14" s="80"/>
      <c r="F14" s="5"/>
      <c r="G14" s="75"/>
      <c r="H14" s="228" t="s">
        <v>62</v>
      </c>
      <c r="I14" s="229"/>
      <c r="J14" s="77">
        <f>IF((G14)=0,0,C14/G14)</f>
        <v>0</v>
      </c>
      <c r="K14" s="76" t="s">
        <v>18</v>
      </c>
      <c r="L14" s="5"/>
      <c r="M14" s="5"/>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t="15" thickBot="1" x14ac:dyDescent="0.25">
      <c r="A15" s="2"/>
      <c r="B15" s="4"/>
      <c r="C15" s="5"/>
      <c r="D15" s="5"/>
      <c r="E15" s="5"/>
      <c r="F15" s="5"/>
      <c r="G15" s="5"/>
      <c r="H15" s="5"/>
      <c r="I15" s="5"/>
      <c r="J15" s="5"/>
      <c r="K15" s="5"/>
      <c r="L15" s="5"/>
      <c r="M15" s="5"/>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t="15" thickBot="1" x14ac:dyDescent="0.25">
      <c r="A16" s="2"/>
      <c r="B16" s="39" t="s">
        <v>30</v>
      </c>
      <c r="C16" s="77">
        <f>J12</f>
        <v>0</v>
      </c>
      <c r="D16" s="81" t="s">
        <v>61</v>
      </c>
      <c r="E16" s="5"/>
      <c r="F16" s="5"/>
      <c r="G16" s="26"/>
      <c r="H16" s="5"/>
      <c r="I16" s="5"/>
      <c r="J16" s="5"/>
      <c r="K16" s="5"/>
      <c r="L16" s="5"/>
      <c r="M16" s="5"/>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t="15" thickBot="1" x14ac:dyDescent="0.25">
      <c r="A17" s="2"/>
      <c r="B17" s="40" t="s">
        <v>33</v>
      </c>
      <c r="C17" s="77">
        <f>IF(G13=0,0,SUM(C12:C13)/SUM(G12:G13))</f>
        <v>0</v>
      </c>
      <c r="D17" s="82" t="s">
        <v>64</v>
      </c>
      <c r="E17" s="5"/>
      <c r="F17" s="5"/>
      <c r="G17" s="26"/>
      <c r="H17" s="5"/>
      <c r="I17" s="5"/>
      <c r="J17" s="5"/>
      <c r="K17" s="5"/>
      <c r="L17" s="5"/>
      <c r="M17" s="5"/>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t="15" thickBot="1" x14ac:dyDescent="0.25">
      <c r="A18" s="2"/>
      <c r="B18" s="41"/>
      <c r="C18" s="77">
        <f>IF(G14=0,0,SUM(C12:C14)/SUM(G12:G14))</f>
        <v>0</v>
      </c>
      <c r="D18" s="83" t="s">
        <v>65</v>
      </c>
      <c r="E18" s="5"/>
      <c r="F18" s="5"/>
      <c r="G18" s="26"/>
      <c r="H18" s="5"/>
      <c r="I18" s="5"/>
      <c r="J18" s="5"/>
      <c r="K18" s="5"/>
      <c r="L18" s="5"/>
      <c r="M18" s="5"/>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t="15" thickBot="1" x14ac:dyDescent="0.25">
      <c r="A19" s="2"/>
      <c r="B19" s="4"/>
      <c r="C19" s="84" t="s">
        <v>39</v>
      </c>
      <c r="D19" s="5" t="s">
        <v>31</v>
      </c>
      <c r="E19" s="5"/>
      <c r="F19" s="5"/>
      <c r="G19" s="5"/>
      <c r="H19" s="5"/>
      <c r="I19" s="5"/>
      <c r="J19" s="5"/>
      <c r="K19" s="5"/>
      <c r="L19" s="5"/>
      <c r="M19" s="5"/>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ht="15" thickBot="1" x14ac:dyDescent="0.25">
      <c r="A20" s="2"/>
      <c r="B20" s="4"/>
      <c r="C20" s="30"/>
      <c r="D20" s="5"/>
      <c r="E20" s="5"/>
      <c r="F20" s="5"/>
      <c r="G20" s="5"/>
      <c r="H20" s="5"/>
      <c r="I20" s="5"/>
      <c r="J20" s="5"/>
      <c r="K20" s="5"/>
      <c r="L20" s="5"/>
      <c r="M20" s="5"/>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ht="15" thickBot="1" x14ac:dyDescent="0.25">
      <c r="A21" s="2"/>
      <c r="B21" s="4"/>
      <c r="C21" s="85">
        <f>IF(B12=1,C16,IF(B12=2,C17, IF(B12=3,C18,0)))</f>
        <v>0</v>
      </c>
      <c r="D21" s="230" t="s">
        <v>66</v>
      </c>
      <c r="E21" s="192"/>
      <c r="F21" s="189"/>
      <c r="G21" s="190"/>
      <c r="H21" s="190"/>
      <c r="I21" s="190"/>
      <c r="J21" s="33"/>
      <c r="K21" s="42"/>
      <c r="L21" s="5"/>
      <c r="M21" s="5"/>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t="14.25" x14ac:dyDescent="0.2">
      <c r="A22" s="2"/>
      <c r="B22" s="4"/>
      <c r="C22" s="5"/>
      <c r="D22" s="5"/>
      <c r="E22" s="5"/>
      <c r="F22" s="5"/>
      <c r="G22" s="5"/>
      <c r="H22" s="5"/>
      <c r="I22" s="5"/>
      <c r="J22" s="5"/>
      <c r="K22" s="5"/>
      <c r="L22" s="5"/>
      <c r="M22" s="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t="14.25" x14ac:dyDescent="0.2">
      <c r="A23" s="2"/>
      <c r="B23" s="4"/>
      <c r="C23" s="5"/>
      <c r="D23" s="5"/>
      <c r="E23" s="5"/>
      <c r="F23" s="5"/>
      <c r="G23" s="5"/>
      <c r="H23" s="5"/>
      <c r="I23" s="5"/>
      <c r="J23" s="5"/>
      <c r="K23" s="5"/>
      <c r="L23" s="5"/>
      <c r="M23" s="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ht="15.75" customHeight="1" x14ac:dyDescent="0.2">
      <c r="A24" s="2"/>
      <c r="B24" s="35"/>
      <c r="C24" s="36"/>
      <c r="D24" s="36"/>
      <c r="E24" s="36"/>
      <c r="F24" s="36"/>
      <c r="G24" s="36"/>
      <c r="H24" s="36"/>
      <c r="I24" s="36"/>
      <c r="J24" s="36"/>
      <c r="K24" s="36"/>
      <c r="L24" s="5"/>
      <c r="M24" s="5"/>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s="48" customFormat="1" ht="21" customHeight="1" x14ac:dyDescent="0.25">
      <c r="A25" s="46"/>
      <c r="B25" s="167" t="s">
        <v>67</v>
      </c>
      <c r="C25" s="47"/>
      <c r="D25" s="167" t="s">
        <v>59</v>
      </c>
      <c r="E25" s="225" t="s">
        <v>60</v>
      </c>
      <c r="F25" s="225"/>
      <c r="G25" s="225"/>
      <c r="H25" s="47"/>
      <c r="I25" s="47"/>
      <c r="J25" s="47"/>
      <c r="K25" s="47"/>
      <c r="L25" s="47"/>
      <c r="M25" s="47"/>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row>
    <row r="26" spans="1:53" ht="15" thickBot="1" x14ac:dyDescent="0.25">
      <c r="A26" s="2"/>
      <c r="B26" s="4"/>
      <c r="C26" s="5"/>
      <c r="D26" s="5"/>
      <c r="E26" s="39"/>
      <c r="F26" s="5"/>
      <c r="G26" s="5"/>
      <c r="H26" s="5"/>
      <c r="I26" s="5"/>
      <c r="J26" s="5"/>
      <c r="K26" s="5"/>
      <c r="L26" s="5"/>
      <c r="M26" s="5"/>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t="15" thickBot="1" x14ac:dyDescent="0.25">
      <c r="A27" s="2"/>
      <c r="B27" s="45">
        <v>4</v>
      </c>
      <c r="C27" s="73"/>
      <c r="D27" s="86" t="s">
        <v>61</v>
      </c>
      <c r="E27" s="5"/>
      <c r="F27" s="5"/>
      <c r="G27" s="75"/>
      <c r="H27" s="226" t="s">
        <v>62</v>
      </c>
      <c r="I27" s="227"/>
      <c r="J27" s="77">
        <f>IF((G27)=0,0,C27/G27)</f>
        <v>0</v>
      </c>
      <c r="K27" s="76" t="s">
        <v>18</v>
      </c>
      <c r="L27" s="5"/>
      <c r="M27" s="5"/>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ht="15" thickBot="1" x14ac:dyDescent="0.25">
      <c r="A28" s="2"/>
      <c r="B28" s="4"/>
      <c r="C28" s="73"/>
      <c r="D28" s="74" t="s">
        <v>63</v>
      </c>
      <c r="E28" s="78"/>
      <c r="F28" s="5"/>
      <c r="G28" s="75"/>
      <c r="H28" s="226" t="s">
        <v>62</v>
      </c>
      <c r="I28" s="227"/>
      <c r="J28" s="77">
        <f>IF((G28)=0,0,C28/G28)</f>
        <v>0</v>
      </c>
      <c r="K28" s="76" t="s">
        <v>18</v>
      </c>
      <c r="L28" s="5"/>
      <c r="M28" s="5"/>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t="15" thickBot="1" x14ac:dyDescent="0.25">
      <c r="A29" s="2"/>
      <c r="B29" s="4"/>
      <c r="C29" s="73"/>
      <c r="D29" s="79" t="s">
        <v>63</v>
      </c>
      <c r="E29" s="80"/>
      <c r="F29" s="5"/>
      <c r="G29" s="75"/>
      <c r="H29" s="228" t="s">
        <v>62</v>
      </c>
      <c r="I29" s="229"/>
      <c r="J29" s="77">
        <f>IF((G29)=0,0,C29/G29)</f>
        <v>0</v>
      </c>
      <c r="K29" s="76" t="s">
        <v>18</v>
      </c>
      <c r="L29" s="5"/>
      <c r="M29" s="5"/>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t="15" thickBot="1" x14ac:dyDescent="0.25">
      <c r="A30" s="2"/>
      <c r="B30" s="4"/>
      <c r="C30" s="5"/>
      <c r="D30" s="5"/>
      <c r="E30" s="5"/>
      <c r="F30" s="5"/>
      <c r="G30" s="5"/>
      <c r="H30" s="5"/>
      <c r="I30" s="5"/>
      <c r="J30" s="5"/>
      <c r="K30" s="5"/>
      <c r="L30" s="5"/>
      <c r="M30" s="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t="15" thickBot="1" x14ac:dyDescent="0.25">
      <c r="A31" s="2"/>
      <c r="B31" s="39" t="s">
        <v>30</v>
      </c>
      <c r="C31" s="77">
        <f>J27</f>
        <v>0</v>
      </c>
      <c r="D31" s="87" t="s">
        <v>61</v>
      </c>
      <c r="E31" s="5"/>
      <c r="F31" s="5"/>
      <c r="G31" s="26"/>
      <c r="H31" s="5"/>
      <c r="I31" s="5"/>
      <c r="J31" s="5"/>
      <c r="K31" s="5"/>
      <c r="L31" s="5"/>
      <c r="M31" s="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t="15" thickBot="1" x14ac:dyDescent="0.25">
      <c r="A32" s="2"/>
      <c r="B32" s="40" t="s">
        <v>33</v>
      </c>
      <c r="C32" s="77">
        <f>IF(G28=0,0,SUM(C27:C28)/SUM(G27:G28))</f>
        <v>0</v>
      </c>
      <c r="D32" s="16" t="s">
        <v>64</v>
      </c>
      <c r="E32" s="5"/>
      <c r="F32" s="5"/>
      <c r="G32" s="26"/>
      <c r="H32" s="5"/>
      <c r="I32" s="5"/>
      <c r="J32" s="5"/>
      <c r="K32" s="5"/>
      <c r="L32" s="5"/>
      <c r="M32" s="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t="15" thickBot="1" x14ac:dyDescent="0.25">
      <c r="A33" s="2"/>
      <c r="B33" s="41"/>
      <c r="C33" s="77">
        <f>IF(G29=0,0,SUM(C27:C29)/SUM(G27:G29))</f>
        <v>0</v>
      </c>
      <c r="D33" s="16" t="s">
        <v>65</v>
      </c>
      <c r="E33" s="5"/>
      <c r="F33" s="5"/>
      <c r="G33" s="26"/>
      <c r="H33" s="5"/>
      <c r="I33" s="5"/>
      <c r="J33" s="5"/>
      <c r="K33" s="5"/>
      <c r="L33" s="5"/>
      <c r="M33" s="5"/>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t="15" thickBot="1" x14ac:dyDescent="0.25">
      <c r="A34" s="2"/>
      <c r="B34" s="4"/>
      <c r="C34" s="84" t="s">
        <v>39</v>
      </c>
      <c r="D34" s="88" t="s">
        <v>31</v>
      </c>
      <c r="E34" s="5"/>
      <c r="F34" s="5"/>
      <c r="G34" s="5"/>
      <c r="H34" s="5"/>
      <c r="I34" s="5"/>
      <c r="J34" s="5"/>
      <c r="K34" s="5"/>
      <c r="L34" s="5"/>
      <c r="M34" s="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t="15" thickBot="1" x14ac:dyDescent="0.25">
      <c r="A35" s="2"/>
      <c r="B35" s="4"/>
      <c r="C35" s="30"/>
      <c r="D35" s="5"/>
      <c r="E35" s="5"/>
      <c r="F35" s="5"/>
      <c r="G35" s="5"/>
      <c r="H35" s="5"/>
      <c r="I35" s="5"/>
      <c r="J35" s="5"/>
      <c r="K35" s="5"/>
      <c r="L35" s="5"/>
      <c r="M35" s="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t="15" thickBot="1" x14ac:dyDescent="0.25">
      <c r="A36" s="2"/>
      <c r="B36" s="4"/>
      <c r="C36" s="85">
        <f>IF(B27=1,C31,IF(B27=2,C32, IF(B27=3,C33,0)))</f>
        <v>0</v>
      </c>
      <c r="D36" s="230" t="s">
        <v>66</v>
      </c>
      <c r="E36" s="192"/>
      <c r="F36" s="189"/>
      <c r="G36" s="190"/>
      <c r="H36" s="190"/>
      <c r="I36" s="190"/>
      <c r="J36" s="33"/>
      <c r="K36" s="42"/>
      <c r="L36" s="5"/>
      <c r="M36" s="5"/>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ht="14.25" x14ac:dyDescent="0.2">
      <c r="A37" s="2"/>
      <c r="B37" s="4"/>
      <c r="C37" s="5"/>
      <c r="D37" s="5"/>
      <c r="E37" s="5"/>
      <c r="F37" s="5"/>
      <c r="G37" s="5"/>
      <c r="H37" s="5"/>
      <c r="I37" s="5"/>
      <c r="J37" s="5"/>
      <c r="K37" s="5"/>
      <c r="L37" s="5"/>
      <c r="M37" s="5"/>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ht="15.75" customHeight="1" x14ac:dyDescent="0.2">
      <c r="A38" s="2"/>
      <c r="B38" s="35"/>
      <c r="C38" s="36"/>
      <c r="D38" s="36"/>
      <c r="E38" s="36"/>
      <c r="F38" s="36"/>
      <c r="G38" s="36"/>
      <c r="H38" s="36"/>
      <c r="I38" s="36"/>
      <c r="J38" s="36"/>
      <c r="K38" s="36"/>
      <c r="L38" s="5"/>
      <c r="M38" s="5"/>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s="48" customFormat="1" ht="21" customHeight="1" x14ac:dyDescent="0.25">
      <c r="A39" s="46"/>
      <c r="B39" s="167" t="s">
        <v>68</v>
      </c>
      <c r="C39" s="47"/>
      <c r="D39" s="167" t="s">
        <v>59</v>
      </c>
      <c r="E39" s="225" t="s">
        <v>60</v>
      </c>
      <c r="F39" s="225"/>
      <c r="G39" s="225"/>
      <c r="H39" s="47"/>
      <c r="I39" s="47"/>
      <c r="J39" s="47"/>
      <c r="K39" s="47"/>
      <c r="L39" s="47"/>
      <c r="M39" s="47"/>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row>
    <row r="40" spans="1:53" ht="15" thickBot="1" x14ac:dyDescent="0.25">
      <c r="A40" s="2"/>
      <c r="B40" s="4"/>
      <c r="C40" s="5"/>
      <c r="D40" s="5"/>
      <c r="E40" s="5"/>
      <c r="F40" s="5"/>
      <c r="G40" s="5"/>
      <c r="H40" s="5"/>
      <c r="I40" s="5"/>
      <c r="J40" s="5"/>
      <c r="K40" s="5"/>
      <c r="L40" s="5"/>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15" thickBot="1" x14ac:dyDescent="0.25">
      <c r="A41" s="2"/>
      <c r="B41" s="45">
        <v>4</v>
      </c>
      <c r="C41" s="73"/>
      <c r="D41" s="86" t="s">
        <v>61</v>
      </c>
      <c r="E41" s="5"/>
      <c r="F41" s="5"/>
      <c r="G41" s="75"/>
      <c r="H41" s="226" t="s">
        <v>62</v>
      </c>
      <c r="I41" s="227"/>
      <c r="J41" s="77">
        <f>IF((G41)=0,0,C41/G41)</f>
        <v>0</v>
      </c>
      <c r="K41" s="76" t="s">
        <v>18</v>
      </c>
      <c r="L41" s="5"/>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ht="15" thickBot="1" x14ac:dyDescent="0.25">
      <c r="A42" s="2"/>
      <c r="B42" s="4"/>
      <c r="C42" s="73"/>
      <c r="D42" s="74" t="s">
        <v>63</v>
      </c>
      <c r="E42" s="78"/>
      <c r="F42" s="5"/>
      <c r="G42" s="75"/>
      <c r="H42" s="226" t="s">
        <v>62</v>
      </c>
      <c r="I42" s="227"/>
      <c r="J42" s="77">
        <f>IF((G42)=0,0,C42/G42)</f>
        <v>0</v>
      </c>
      <c r="K42" s="76" t="s">
        <v>18</v>
      </c>
      <c r="L42" s="5"/>
      <c r="M42" s="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ht="15" thickBot="1" x14ac:dyDescent="0.25">
      <c r="A43" s="2"/>
      <c r="B43" s="4"/>
      <c r="C43" s="73"/>
      <c r="D43" s="79" t="s">
        <v>63</v>
      </c>
      <c r="E43" s="80"/>
      <c r="F43" s="5"/>
      <c r="G43" s="75"/>
      <c r="H43" s="228" t="s">
        <v>62</v>
      </c>
      <c r="I43" s="229"/>
      <c r="J43" s="77">
        <f>IF((G43)=0,0,C43/G43)</f>
        <v>0</v>
      </c>
      <c r="K43" s="76" t="s">
        <v>18</v>
      </c>
      <c r="L43" s="5"/>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t="15" thickBot="1" x14ac:dyDescent="0.25">
      <c r="A44" s="2"/>
      <c r="B44" s="4"/>
      <c r="C44" s="5"/>
      <c r="D44" s="5"/>
      <c r="E44" s="5"/>
      <c r="F44" s="5"/>
      <c r="G44" s="5"/>
      <c r="H44" s="5"/>
      <c r="I44" s="5"/>
      <c r="J44" s="5"/>
      <c r="K44" s="5"/>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t="15" thickBot="1" x14ac:dyDescent="0.25">
      <c r="A45" s="2"/>
      <c r="B45" s="39" t="s">
        <v>30</v>
      </c>
      <c r="C45" s="77">
        <f>J41</f>
        <v>0</v>
      </c>
      <c r="D45" s="81" t="s">
        <v>61</v>
      </c>
      <c r="E45" s="89"/>
      <c r="F45" s="5"/>
      <c r="G45" s="26"/>
      <c r="H45" s="5"/>
      <c r="I45" s="5"/>
      <c r="J45" s="5"/>
      <c r="K45" s="5"/>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t="15" thickBot="1" x14ac:dyDescent="0.25">
      <c r="A46" s="2"/>
      <c r="B46" s="40" t="s">
        <v>33</v>
      </c>
      <c r="C46" s="77">
        <f>IF(G42=0,0,SUM(C41:C42)/SUM(G41:G42))</f>
        <v>0</v>
      </c>
      <c r="D46" s="82" t="s">
        <v>64</v>
      </c>
      <c r="E46" s="5"/>
      <c r="F46" s="5"/>
      <c r="G46" s="26"/>
      <c r="H46" s="5"/>
      <c r="I46" s="5"/>
      <c r="J46" s="5"/>
      <c r="K46" s="5"/>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t="15" thickBot="1" x14ac:dyDescent="0.25">
      <c r="A47" s="2"/>
      <c r="B47" s="41"/>
      <c r="C47" s="77">
        <f>IF(G43=0,0,SUM(C41:C43)/SUM(G41:G43))</f>
        <v>0</v>
      </c>
      <c r="D47" s="82" t="s">
        <v>65</v>
      </c>
      <c r="E47" s="5"/>
      <c r="F47" s="5"/>
      <c r="G47" s="26"/>
      <c r="H47" s="5"/>
      <c r="I47" s="5"/>
      <c r="J47" s="5"/>
      <c r="K47" s="5"/>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t="15" thickBot="1" x14ac:dyDescent="0.25">
      <c r="A48" s="2"/>
      <c r="B48" s="4"/>
      <c r="C48" s="84" t="s">
        <v>39</v>
      </c>
      <c r="D48" s="83" t="s">
        <v>31</v>
      </c>
      <c r="E48" s="5"/>
      <c r="F48" s="5"/>
      <c r="G48" s="5"/>
      <c r="H48" s="5"/>
      <c r="I48" s="5"/>
      <c r="J48" s="5"/>
      <c r="K48" s="5"/>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t="15" thickBot="1" x14ac:dyDescent="0.25">
      <c r="A49" s="2"/>
      <c r="B49" s="4"/>
      <c r="C49" s="30"/>
      <c r="D49" s="90"/>
      <c r="E49" s="5"/>
      <c r="F49" s="5"/>
      <c r="G49" s="5"/>
      <c r="H49" s="5"/>
      <c r="I49" s="5"/>
      <c r="J49" s="5"/>
      <c r="K49" s="5"/>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t="15" thickBot="1" x14ac:dyDescent="0.25">
      <c r="A50" s="2"/>
      <c r="B50" s="4"/>
      <c r="C50" s="85">
        <f>IF(B41=1,C45,IF(B41=2,C46, IF(B41=3,C47,0)))</f>
        <v>0</v>
      </c>
      <c r="D50" s="192" t="s">
        <v>66</v>
      </c>
      <c r="E50" s="193"/>
      <c r="F50" s="189"/>
      <c r="G50" s="190"/>
      <c r="H50" s="190"/>
      <c r="I50" s="190"/>
      <c r="J50" s="33"/>
      <c r="K50" s="42"/>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ht="17.100000000000001" customHeight="1" x14ac:dyDescent="0.2">
      <c r="A51" s="2"/>
      <c r="B51" s="4"/>
      <c r="C51" s="5"/>
      <c r="D51" s="5"/>
      <c r="E51" s="5"/>
      <c r="F51" s="5"/>
      <c r="G51" s="5"/>
      <c r="H51" s="5"/>
      <c r="I51" s="5"/>
      <c r="J51" s="5"/>
      <c r="K51" s="5"/>
      <c r="L51" s="5"/>
      <c r="M51" s="5"/>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s="48" customFormat="1" ht="29.25" customHeight="1" x14ac:dyDescent="0.25">
      <c r="A52" s="46"/>
      <c r="B52" s="194" t="s">
        <v>55</v>
      </c>
      <c r="C52" s="194"/>
      <c r="D52" s="91">
        <f>SUM(C21+C36+C50)</f>
        <v>0</v>
      </c>
      <c r="E52" s="47"/>
      <c r="F52" s="47"/>
      <c r="G52" s="47"/>
      <c r="H52" s="47"/>
      <c r="I52" s="47"/>
      <c r="J52" s="47"/>
      <c r="K52" s="47"/>
      <c r="L52" s="47"/>
      <c r="M52" s="47"/>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row>
    <row r="53" spans="1:53" ht="15.75" customHeight="1" x14ac:dyDescent="0.2">
      <c r="B53" s="38"/>
      <c r="C53" s="14"/>
      <c r="D53" s="14"/>
      <c r="E53" s="14"/>
      <c r="F53" s="14"/>
      <c r="G53" s="14"/>
      <c r="H53" s="14"/>
      <c r="I53" s="14"/>
      <c r="J53" s="14"/>
      <c r="K53" s="14"/>
      <c r="L53" s="14"/>
      <c r="M53" s="14"/>
    </row>
    <row r="54" spans="1:53" ht="50.1" customHeight="1" x14ac:dyDescent="0.2">
      <c r="A54" s="2"/>
      <c r="B54" s="4"/>
      <c r="C54" s="5"/>
      <c r="D54" s="5"/>
      <c r="E54" s="5"/>
      <c r="F54" s="5"/>
      <c r="G54" s="5"/>
      <c r="H54" s="5"/>
      <c r="I54" s="5"/>
      <c r="J54" s="250"/>
      <c r="K54" s="250"/>
      <c r="L54" s="5"/>
      <c r="M54" s="5"/>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ht="14.25" hidden="1" x14ac:dyDescent="0.2">
      <c r="A55" s="2"/>
      <c r="B55" s="7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ht="14.25" hidden="1" x14ac:dyDescent="0.2">
      <c r="A56" s="2"/>
      <c r="B56" s="70"/>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ht="14.25" hidden="1" x14ac:dyDescent="0.2">
      <c r="A57" s="2"/>
      <c r="B57" s="70"/>
      <c r="C57" s="92"/>
      <c r="D57" s="92"/>
      <c r="E57" s="92"/>
      <c r="F57" s="92"/>
      <c r="G57" s="92"/>
      <c r="H57" s="92"/>
      <c r="I57" s="92"/>
      <c r="J57" s="92"/>
      <c r="K57" s="9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ht="14.25" hidden="1" x14ac:dyDescent="0.2">
      <c r="A58" s="2"/>
      <c r="B58" s="70"/>
      <c r="C58" s="92"/>
      <c r="D58" s="92"/>
      <c r="E58" s="92"/>
      <c r="F58" s="92"/>
      <c r="G58" s="92"/>
      <c r="H58" s="92"/>
      <c r="I58" s="92"/>
      <c r="J58" s="92"/>
      <c r="K58" s="9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ht="14.25" hidden="1" x14ac:dyDescent="0.2">
      <c r="A59" s="2"/>
      <c r="B59" s="70"/>
      <c r="C59" s="92"/>
      <c r="D59" s="92"/>
      <c r="E59" s="92"/>
      <c r="F59" s="92"/>
      <c r="G59" s="92"/>
      <c r="H59" s="92"/>
      <c r="I59" s="92"/>
      <c r="J59" s="92"/>
      <c r="K59" s="9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ht="14.25" hidden="1" x14ac:dyDescent="0.2">
      <c r="A60" s="2"/>
      <c r="B60" s="70"/>
      <c r="C60" s="92"/>
      <c r="D60" s="92"/>
      <c r="E60" s="92"/>
      <c r="F60" s="92"/>
      <c r="G60" s="92"/>
      <c r="H60" s="92"/>
      <c r="I60" s="92"/>
      <c r="J60" s="92"/>
      <c r="K60" s="9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ht="14.25" hidden="1" x14ac:dyDescent="0.2">
      <c r="A61" s="2"/>
      <c r="B61" s="70"/>
      <c r="C61" s="92"/>
      <c r="D61" s="92"/>
      <c r="E61" s="92"/>
      <c r="F61" s="92"/>
      <c r="G61" s="92"/>
      <c r="H61" s="92"/>
      <c r="I61" s="92"/>
      <c r="J61" s="92"/>
      <c r="K61" s="9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ht="14.25" hidden="1" x14ac:dyDescent="0.2">
      <c r="A62" s="2"/>
      <c r="B62" s="70"/>
      <c r="C62" s="92"/>
      <c r="D62" s="92"/>
      <c r="E62" s="92"/>
      <c r="F62" s="92"/>
      <c r="G62" s="92"/>
      <c r="H62" s="92"/>
      <c r="I62" s="92"/>
      <c r="J62" s="92"/>
      <c r="K62" s="9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ht="14.25" hidden="1" x14ac:dyDescent="0.2">
      <c r="A63" s="2"/>
      <c r="B63" s="70"/>
      <c r="C63" s="92"/>
      <c r="D63" s="92"/>
      <c r="E63" s="92"/>
      <c r="F63" s="92"/>
      <c r="G63" s="92"/>
      <c r="H63" s="92"/>
      <c r="I63" s="92"/>
      <c r="J63" s="92"/>
      <c r="K63" s="9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ht="14.25" hidden="1" x14ac:dyDescent="0.2">
      <c r="A64" s="2"/>
      <c r="B64" s="70"/>
      <c r="C64" s="92"/>
      <c r="D64" s="92"/>
      <c r="E64" s="92"/>
      <c r="F64" s="92"/>
      <c r="G64" s="92"/>
      <c r="H64" s="92"/>
      <c r="I64" s="92"/>
      <c r="J64" s="92"/>
      <c r="K64" s="9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row>
    <row r="65" spans="1:53" ht="14.25" hidden="1" x14ac:dyDescent="0.2">
      <c r="A65" s="2"/>
      <c r="B65" s="70"/>
      <c r="C65" s="92"/>
      <c r="D65" s="92"/>
      <c r="E65" s="92"/>
      <c r="F65" s="92"/>
      <c r="G65" s="92"/>
      <c r="H65" s="92"/>
      <c r="I65" s="92"/>
      <c r="J65" s="92"/>
      <c r="K65" s="9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ht="14.25" hidden="1" x14ac:dyDescent="0.2">
      <c r="A66" s="2"/>
      <c r="B66" s="70"/>
      <c r="C66" s="92"/>
      <c r="D66" s="92"/>
      <c r="E66" s="92"/>
      <c r="F66" s="92"/>
      <c r="G66" s="92"/>
      <c r="H66" s="92"/>
      <c r="I66" s="92"/>
      <c r="J66" s="92"/>
      <c r="K66" s="9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ht="14.25" hidden="1" x14ac:dyDescent="0.2">
      <c r="A67" s="2"/>
      <c r="B67" s="70"/>
      <c r="C67" s="92"/>
      <c r="D67" s="92"/>
      <c r="E67" s="92"/>
      <c r="F67" s="92"/>
      <c r="G67" s="92"/>
      <c r="H67" s="92"/>
      <c r="I67" s="92"/>
      <c r="J67" s="92"/>
      <c r="K67" s="9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ht="14.25" hidden="1" x14ac:dyDescent="0.2">
      <c r="A68" s="2"/>
      <c r="B68" s="70"/>
      <c r="C68" s="92"/>
      <c r="D68" s="92"/>
      <c r="E68" s="92"/>
      <c r="F68" s="92"/>
      <c r="G68" s="92"/>
      <c r="H68" s="92"/>
      <c r="I68" s="92"/>
      <c r="J68" s="92"/>
      <c r="K68" s="9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ht="14.25" hidden="1" x14ac:dyDescent="0.2">
      <c r="A69" s="2"/>
      <c r="B69" s="70"/>
      <c r="C69" s="92"/>
      <c r="D69" s="92"/>
      <c r="E69" s="92"/>
      <c r="F69" s="92"/>
      <c r="G69" s="92"/>
      <c r="H69" s="92"/>
      <c r="I69" s="92"/>
      <c r="J69" s="92"/>
      <c r="K69" s="9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ht="14.25" hidden="1" x14ac:dyDescent="0.2">
      <c r="A70" s="2"/>
      <c r="B70" s="70"/>
      <c r="C70" s="92"/>
      <c r="D70" s="92"/>
      <c r="E70" s="92"/>
      <c r="F70" s="92"/>
      <c r="G70" s="92"/>
      <c r="H70" s="92"/>
      <c r="I70" s="92"/>
      <c r="J70" s="92"/>
      <c r="K70" s="9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ht="14.25" hidden="1" x14ac:dyDescent="0.2">
      <c r="A71" s="2"/>
      <c r="B71" s="70"/>
      <c r="C71" s="92"/>
      <c r="D71" s="92"/>
      <c r="E71" s="92"/>
      <c r="F71" s="92"/>
      <c r="G71" s="92"/>
      <c r="H71" s="92"/>
      <c r="I71" s="92"/>
      <c r="J71" s="92"/>
      <c r="K71" s="9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ht="14.25" hidden="1" x14ac:dyDescent="0.2">
      <c r="A72" s="2"/>
      <c r="B72" s="93"/>
      <c r="C72" s="92"/>
      <c r="D72" s="92"/>
      <c r="E72" s="92"/>
      <c r="F72" s="92"/>
      <c r="G72" s="92"/>
      <c r="H72" s="92"/>
      <c r="I72" s="92"/>
      <c r="J72" s="92"/>
      <c r="K72" s="9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ht="14.25" hidden="1" x14ac:dyDescent="0.2">
      <c r="A73" s="2"/>
      <c r="B73" s="93"/>
      <c r="C73" s="92"/>
      <c r="D73" s="92"/>
      <c r="E73" s="92"/>
      <c r="F73" s="92"/>
      <c r="G73" s="92"/>
      <c r="H73" s="92"/>
      <c r="I73" s="92"/>
      <c r="J73" s="92"/>
      <c r="K73" s="9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ht="14.25" hidden="1" x14ac:dyDescent="0.2">
      <c r="A74" s="2"/>
      <c r="B74" s="93"/>
      <c r="C74" s="92"/>
      <c r="D74" s="92"/>
      <c r="E74" s="92"/>
      <c r="F74" s="92"/>
      <c r="G74" s="92"/>
      <c r="H74" s="92"/>
      <c r="I74" s="92"/>
      <c r="J74" s="92"/>
      <c r="K74" s="9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4.25" hidden="1" x14ac:dyDescent="0.2">
      <c r="A75" s="2"/>
      <c r="B75" s="93"/>
      <c r="C75" s="92"/>
      <c r="D75" s="92"/>
      <c r="E75" s="92"/>
      <c r="F75" s="92"/>
      <c r="G75" s="92"/>
      <c r="H75" s="92"/>
      <c r="I75" s="92"/>
      <c r="J75" s="92"/>
      <c r="K75" s="9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row>
    <row r="76" spans="1:53" ht="14.25" hidden="1" x14ac:dyDescent="0.2">
      <c r="A76" s="2"/>
      <c r="B76" s="70"/>
      <c r="C76" s="92"/>
      <c r="D76" s="92"/>
      <c r="E76" s="92"/>
      <c r="F76" s="92"/>
      <c r="G76" s="92"/>
      <c r="H76" s="92"/>
      <c r="I76" s="92"/>
      <c r="J76" s="92"/>
      <c r="K76" s="9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row>
    <row r="77" spans="1:53" ht="14.25" hidden="1" x14ac:dyDescent="0.2">
      <c r="A77" s="2"/>
      <c r="B77" s="70"/>
      <c r="C77" s="92"/>
      <c r="D77" s="92"/>
      <c r="E77" s="92"/>
      <c r="F77" s="92"/>
      <c r="G77" s="92"/>
      <c r="H77" s="92"/>
      <c r="I77" s="92"/>
      <c r="J77" s="92"/>
      <c r="K77" s="9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row>
    <row r="78" spans="1:53" ht="14.25" hidden="1" x14ac:dyDescent="0.2">
      <c r="A78" s="2"/>
      <c r="B78" s="70"/>
      <c r="C78" s="92"/>
      <c r="D78" s="92"/>
      <c r="E78" s="92"/>
      <c r="F78" s="92"/>
      <c r="G78" s="92"/>
      <c r="H78" s="92"/>
      <c r="I78" s="92"/>
      <c r="J78" s="92"/>
      <c r="K78" s="9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row r="79" spans="1:53" ht="14.25" hidden="1" x14ac:dyDescent="0.2">
      <c r="A79" s="2"/>
      <c r="B79" s="70"/>
      <c r="C79" s="92"/>
      <c r="D79" s="92"/>
      <c r="E79" s="92"/>
      <c r="F79" s="92"/>
      <c r="G79" s="92"/>
      <c r="H79" s="92"/>
      <c r="I79" s="92"/>
      <c r="J79" s="92"/>
      <c r="K79" s="9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row>
    <row r="80" spans="1:53" ht="14.25" hidden="1" x14ac:dyDescent="0.2">
      <c r="A80" s="2"/>
      <c r="B80" s="70"/>
      <c r="C80" s="92"/>
      <c r="D80" s="92"/>
      <c r="E80" s="92"/>
      <c r="F80" s="92"/>
      <c r="G80" s="92"/>
      <c r="H80" s="92"/>
      <c r="I80" s="92"/>
      <c r="J80" s="92"/>
      <c r="K80" s="9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row>
    <row r="81" spans="1:53" ht="14.25" hidden="1" x14ac:dyDescent="0.2">
      <c r="A81" s="2"/>
      <c r="B81" s="93"/>
      <c r="C81" s="92"/>
      <c r="D81" s="92"/>
      <c r="E81" s="92"/>
      <c r="F81" s="92"/>
      <c r="G81" s="92"/>
      <c r="H81" s="92"/>
      <c r="I81" s="92"/>
      <c r="J81" s="92"/>
      <c r="K81" s="9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row>
    <row r="82" spans="1:53" ht="14.25" hidden="1" x14ac:dyDescent="0.2">
      <c r="A82" s="2"/>
      <c r="B82" s="93"/>
      <c r="C82" s="92"/>
      <c r="D82" s="92"/>
      <c r="E82" s="92"/>
      <c r="F82" s="92"/>
      <c r="G82" s="92"/>
      <c r="H82" s="92"/>
      <c r="I82" s="92"/>
      <c r="J82" s="92"/>
      <c r="K82" s="9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row>
    <row r="83" spans="1:53" ht="14.25" hidden="1" x14ac:dyDescent="0.2">
      <c r="A83" s="2"/>
      <c r="B83" s="93"/>
      <c r="C83" s="92"/>
      <c r="D83" s="92"/>
      <c r="E83" s="92"/>
      <c r="F83" s="92"/>
      <c r="G83" s="92"/>
      <c r="H83" s="92"/>
      <c r="I83" s="92"/>
      <c r="J83" s="92"/>
      <c r="K83" s="9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row>
    <row r="84" spans="1:53" ht="14.25" hidden="1" x14ac:dyDescent="0.2">
      <c r="A84" s="2"/>
      <c r="B84" s="93"/>
      <c r="C84" s="92"/>
      <c r="D84" s="92"/>
      <c r="E84" s="92"/>
      <c r="F84" s="92"/>
      <c r="G84" s="92"/>
      <c r="H84" s="92"/>
      <c r="I84" s="92"/>
      <c r="J84" s="92"/>
      <c r="K84" s="9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row>
    <row r="85" spans="1:53" ht="14.25" hidden="1" x14ac:dyDescent="0.2">
      <c r="A85" s="2"/>
      <c r="B85" s="93"/>
      <c r="C85" s="92"/>
      <c r="D85" s="92"/>
      <c r="E85" s="92"/>
      <c r="F85" s="92"/>
      <c r="G85" s="92"/>
      <c r="H85" s="92"/>
      <c r="I85" s="92"/>
      <c r="J85" s="92"/>
      <c r="K85" s="9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row>
    <row r="86" spans="1:53" ht="14.25" hidden="1" x14ac:dyDescent="0.2">
      <c r="A86" s="2"/>
      <c r="B86" s="70"/>
      <c r="C86" s="92"/>
      <c r="D86" s="92"/>
      <c r="E86" s="92"/>
      <c r="F86" s="92"/>
      <c r="G86" s="92"/>
      <c r="H86" s="92"/>
      <c r="I86" s="92"/>
      <c r="J86" s="92"/>
      <c r="K86" s="9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row>
    <row r="87" spans="1:53" ht="14.25" hidden="1" x14ac:dyDescent="0.2">
      <c r="A87" s="2"/>
      <c r="B87" s="93"/>
      <c r="C87" s="92"/>
      <c r="D87" s="92"/>
      <c r="E87" s="92"/>
      <c r="F87" s="92"/>
      <c r="G87" s="92"/>
      <c r="H87" s="92"/>
      <c r="I87" s="92"/>
      <c r="J87" s="92"/>
      <c r="K87" s="9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row>
    <row r="88" spans="1:53" ht="14.25" hidden="1" x14ac:dyDescent="0.2">
      <c r="A88" s="2"/>
      <c r="B88" s="93"/>
      <c r="C88" s="92"/>
      <c r="D88" s="92"/>
      <c r="E88" s="92"/>
      <c r="F88" s="92"/>
      <c r="G88" s="92"/>
      <c r="H88" s="92"/>
      <c r="I88" s="92"/>
      <c r="J88" s="92"/>
      <c r="K88" s="9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row>
    <row r="89" spans="1:53" ht="14.25" hidden="1" x14ac:dyDescent="0.2">
      <c r="A89" s="2"/>
      <c r="B89" s="93"/>
      <c r="C89" s="92"/>
      <c r="D89" s="92"/>
      <c r="E89" s="92"/>
      <c r="F89" s="92"/>
      <c r="G89" s="92"/>
      <c r="H89" s="92"/>
      <c r="I89" s="92"/>
      <c r="J89" s="92"/>
      <c r="K89" s="9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row>
    <row r="90" spans="1:53" ht="14.25" hidden="1" x14ac:dyDescent="0.2">
      <c r="A90" s="2"/>
      <c r="B90" s="70"/>
      <c r="C90" s="92"/>
      <c r="D90" s="92"/>
      <c r="E90" s="92"/>
      <c r="F90" s="92"/>
      <c r="G90" s="92"/>
      <c r="H90" s="92"/>
      <c r="I90" s="92"/>
      <c r="J90" s="92"/>
      <c r="K90" s="9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row>
    <row r="91" spans="1:53" ht="14.25" hidden="1" x14ac:dyDescent="0.2">
      <c r="A91" s="2"/>
      <c r="B91" s="70"/>
      <c r="C91" s="92"/>
      <c r="D91" s="92"/>
      <c r="E91" s="92"/>
      <c r="F91" s="92"/>
      <c r="G91" s="92"/>
      <c r="H91" s="92"/>
      <c r="I91" s="92"/>
      <c r="J91" s="92"/>
      <c r="K91" s="9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row>
    <row r="92" spans="1:53" ht="14.25" hidden="1" x14ac:dyDescent="0.2">
      <c r="A92" s="2"/>
      <c r="B92" s="70"/>
      <c r="C92" s="92"/>
      <c r="D92" s="92"/>
      <c r="E92" s="92"/>
      <c r="F92" s="92"/>
      <c r="G92" s="92"/>
      <c r="H92" s="92"/>
      <c r="I92" s="92"/>
      <c r="J92" s="92"/>
      <c r="K92" s="9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row>
    <row r="93" spans="1:53" ht="14.25" hidden="1" x14ac:dyDescent="0.2">
      <c r="A93" s="2"/>
      <c r="B93" s="70"/>
      <c r="C93" s="92"/>
      <c r="D93" s="92"/>
      <c r="E93" s="92"/>
      <c r="F93" s="92"/>
      <c r="G93" s="92"/>
      <c r="H93" s="92"/>
      <c r="I93" s="92"/>
      <c r="J93" s="92"/>
      <c r="K93" s="9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row>
    <row r="94" spans="1:53" ht="14.25" hidden="1" x14ac:dyDescent="0.2">
      <c r="A94" s="2"/>
      <c r="B94" s="70"/>
      <c r="C94" s="92"/>
      <c r="D94" s="92"/>
      <c r="E94" s="92"/>
      <c r="F94" s="92"/>
      <c r="G94" s="92"/>
      <c r="H94" s="92"/>
      <c r="I94" s="92"/>
      <c r="J94" s="92"/>
      <c r="K94" s="9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53" ht="14.25" hidden="1" x14ac:dyDescent="0.2">
      <c r="A95" s="2"/>
      <c r="B95" s="70"/>
      <c r="C95" s="92"/>
      <c r="D95" s="92"/>
      <c r="E95" s="92"/>
      <c r="F95" s="92"/>
      <c r="G95" s="92"/>
      <c r="H95" s="92"/>
      <c r="I95" s="92"/>
      <c r="J95" s="92"/>
      <c r="K95" s="9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row>
    <row r="96" spans="1:53" ht="14.25" hidden="1" x14ac:dyDescent="0.2">
      <c r="A96" s="2"/>
      <c r="B96" s="70"/>
      <c r="C96" s="92"/>
      <c r="D96" s="92"/>
      <c r="E96" s="92"/>
      <c r="F96" s="92"/>
      <c r="G96" s="92"/>
      <c r="H96" s="92"/>
      <c r="I96" s="92"/>
      <c r="J96" s="92"/>
      <c r="K96" s="9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row>
    <row r="97" spans="1:53" ht="14.25" hidden="1" x14ac:dyDescent="0.2">
      <c r="A97" s="2"/>
      <c r="B97" s="70"/>
      <c r="C97" s="92"/>
      <c r="D97" s="92"/>
      <c r="E97" s="92"/>
      <c r="F97" s="92"/>
      <c r="G97" s="92"/>
      <c r="H97" s="92"/>
      <c r="I97" s="92"/>
      <c r="J97" s="92"/>
      <c r="K97" s="9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row>
    <row r="98" spans="1:53" ht="14.25" hidden="1" x14ac:dyDescent="0.2">
      <c r="A98" s="2"/>
      <c r="B98" s="70"/>
      <c r="C98" s="92"/>
      <c r="D98" s="92"/>
      <c r="E98" s="92"/>
      <c r="F98" s="92"/>
      <c r="G98" s="92"/>
      <c r="H98" s="92"/>
      <c r="I98" s="92"/>
      <c r="J98" s="92"/>
      <c r="K98" s="9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row>
    <row r="99" spans="1:53" ht="14.25" hidden="1" x14ac:dyDescent="0.2">
      <c r="A99" s="2"/>
      <c r="B99" s="70"/>
      <c r="C99" s="92"/>
      <c r="D99" s="92"/>
      <c r="E99" s="92"/>
      <c r="F99" s="92"/>
      <c r="G99" s="92"/>
      <c r="H99" s="92"/>
      <c r="I99" s="92"/>
      <c r="J99" s="92"/>
      <c r="K99" s="9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row>
    <row r="100" spans="1:53" ht="14.25" hidden="1" x14ac:dyDescent="0.2">
      <c r="A100" s="2"/>
      <c r="B100" s="93"/>
      <c r="C100" s="92"/>
      <c r="D100" s="92"/>
      <c r="E100" s="92"/>
      <c r="F100" s="92"/>
      <c r="G100" s="92"/>
      <c r="H100" s="92"/>
      <c r="I100" s="92"/>
      <c r="J100" s="92"/>
      <c r="K100" s="9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row>
    <row r="101" spans="1:53" ht="14.25" hidden="1" x14ac:dyDescent="0.2">
      <c r="A101" s="2"/>
      <c r="B101" s="93"/>
      <c r="C101" s="92"/>
      <c r="D101" s="92"/>
      <c r="E101" s="92"/>
      <c r="F101" s="92"/>
      <c r="G101" s="92"/>
      <c r="H101" s="92"/>
      <c r="I101" s="92"/>
      <c r="J101" s="92"/>
      <c r="K101" s="9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row>
    <row r="102" spans="1:53" ht="14.25" hidden="1" x14ac:dyDescent="0.2">
      <c r="A102" s="2"/>
      <c r="B102" s="93"/>
      <c r="C102" s="92"/>
      <c r="D102" s="92"/>
      <c r="E102" s="92"/>
      <c r="F102" s="92"/>
      <c r="G102" s="92"/>
      <c r="H102" s="92"/>
      <c r="I102" s="92"/>
      <c r="J102" s="92"/>
      <c r="K102" s="9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row>
    <row r="103" spans="1:53" ht="14.25" hidden="1" x14ac:dyDescent="0.2">
      <c r="A103" s="2"/>
      <c r="B103" s="70"/>
      <c r="C103" s="92"/>
      <c r="D103" s="92"/>
      <c r="E103" s="92"/>
      <c r="F103" s="92"/>
      <c r="G103" s="92"/>
      <c r="H103" s="92"/>
      <c r="I103" s="92"/>
      <c r="J103" s="92"/>
      <c r="K103" s="9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row>
    <row r="104" spans="1:53" ht="14.25" hidden="1" x14ac:dyDescent="0.2">
      <c r="A104" s="2"/>
      <c r="B104" s="70"/>
      <c r="C104" s="92"/>
      <c r="D104" s="92"/>
      <c r="E104" s="92"/>
      <c r="F104" s="92"/>
      <c r="G104" s="92"/>
      <c r="H104" s="92"/>
      <c r="I104" s="92"/>
      <c r="J104" s="92"/>
      <c r="K104" s="9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row>
    <row r="105" spans="1:53" ht="14.25" hidden="1" x14ac:dyDescent="0.2">
      <c r="A105" s="2"/>
      <c r="B105" s="93"/>
      <c r="C105" s="92"/>
      <c r="D105" s="92"/>
      <c r="E105" s="92"/>
      <c r="F105" s="92"/>
      <c r="G105" s="92"/>
      <c r="H105" s="92"/>
      <c r="I105" s="92"/>
      <c r="J105" s="92"/>
      <c r="K105" s="9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row>
    <row r="106" spans="1:53" ht="14.25" hidden="1" x14ac:dyDescent="0.2">
      <c r="A106" s="2"/>
      <c r="B106" s="93"/>
      <c r="C106" s="92"/>
      <c r="D106" s="92"/>
      <c r="E106" s="92"/>
      <c r="F106" s="92"/>
      <c r="G106" s="92"/>
      <c r="H106" s="92"/>
      <c r="I106" s="92"/>
      <c r="J106" s="92"/>
      <c r="K106" s="9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row>
    <row r="107" spans="1:53" ht="14.25" hidden="1" x14ac:dyDescent="0.2">
      <c r="A107" s="2"/>
      <c r="B107" s="93"/>
      <c r="C107" s="92"/>
      <c r="D107" s="92"/>
      <c r="E107" s="92"/>
      <c r="F107" s="92"/>
      <c r="G107" s="92"/>
      <c r="H107" s="92"/>
      <c r="I107" s="92"/>
      <c r="J107" s="92"/>
      <c r="K107" s="9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row>
    <row r="108" spans="1:53" ht="14.25" hidden="1" x14ac:dyDescent="0.2">
      <c r="A108" s="2"/>
      <c r="B108" s="70"/>
      <c r="C108" s="92"/>
      <c r="D108" s="92"/>
      <c r="E108" s="92"/>
      <c r="F108" s="92"/>
      <c r="G108" s="92"/>
      <c r="H108" s="92"/>
      <c r="I108" s="92"/>
      <c r="J108" s="92"/>
      <c r="K108" s="9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row>
    <row r="109" spans="1:53" ht="14.25" hidden="1" x14ac:dyDescent="0.2">
      <c r="A109" s="2"/>
      <c r="B109" s="70"/>
      <c r="C109" s="92"/>
      <c r="D109" s="92"/>
      <c r="E109" s="92"/>
      <c r="F109" s="92"/>
      <c r="G109" s="92"/>
      <c r="H109" s="92"/>
      <c r="I109" s="92"/>
      <c r="J109" s="92"/>
      <c r="K109" s="9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row>
    <row r="110" spans="1:53" ht="14.25" hidden="1" x14ac:dyDescent="0.2">
      <c r="A110" s="2"/>
      <c r="B110" s="70"/>
      <c r="C110" s="92"/>
      <c r="D110" s="92"/>
      <c r="E110" s="92"/>
      <c r="F110" s="92"/>
      <c r="G110" s="92"/>
      <c r="H110" s="92"/>
      <c r="I110" s="92"/>
      <c r="J110" s="92"/>
      <c r="K110" s="9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row>
    <row r="111" spans="1:53" ht="14.25" hidden="1" x14ac:dyDescent="0.2">
      <c r="A111" s="2"/>
      <c r="B111" s="70"/>
      <c r="C111" s="92"/>
      <c r="D111" s="92"/>
      <c r="E111" s="92"/>
      <c r="F111" s="92"/>
      <c r="G111" s="92"/>
      <c r="H111" s="92"/>
      <c r="I111" s="92"/>
      <c r="J111" s="92"/>
      <c r="K111" s="9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row>
    <row r="112" spans="1:53" ht="14.25" hidden="1" x14ac:dyDescent="0.2">
      <c r="A112" s="2"/>
      <c r="B112" s="93"/>
      <c r="C112" s="92"/>
      <c r="D112" s="92"/>
      <c r="E112" s="92"/>
      <c r="F112" s="92"/>
      <c r="G112" s="92"/>
      <c r="H112" s="92"/>
      <c r="I112" s="92"/>
      <c r="J112" s="92"/>
      <c r="K112" s="9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1:53" ht="14.25" hidden="1" x14ac:dyDescent="0.2">
      <c r="A113" s="2"/>
      <c r="B113" s="93"/>
      <c r="C113" s="92"/>
      <c r="D113" s="92"/>
      <c r="E113" s="92"/>
      <c r="F113" s="92"/>
      <c r="G113" s="92"/>
      <c r="H113" s="92"/>
      <c r="I113" s="92"/>
      <c r="J113" s="92"/>
      <c r="K113" s="9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1:53" ht="14.25" hidden="1" x14ac:dyDescent="0.2">
      <c r="A114" s="2"/>
      <c r="B114" s="93"/>
      <c r="C114" s="92"/>
      <c r="D114" s="92"/>
      <c r="E114" s="92"/>
      <c r="F114" s="92"/>
      <c r="G114" s="92"/>
      <c r="H114" s="92"/>
      <c r="I114" s="92"/>
      <c r="J114" s="92"/>
      <c r="K114" s="9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row>
    <row r="115" spans="1:53" ht="14.25" hidden="1" x14ac:dyDescent="0.2">
      <c r="A115" s="2"/>
      <c r="B115" s="70"/>
      <c r="C115" s="92"/>
      <c r="D115" s="92"/>
      <c r="E115" s="92"/>
      <c r="F115" s="92"/>
      <c r="G115" s="92"/>
      <c r="H115" s="92"/>
      <c r="I115" s="92"/>
      <c r="J115" s="92"/>
      <c r="K115" s="9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row>
    <row r="116" spans="1:53" ht="14.25" hidden="1" x14ac:dyDescent="0.2">
      <c r="A116" s="2"/>
      <c r="B116" s="70"/>
      <c r="C116" s="92"/>
      <c r="D116" s="92"/>
      <c r="E116" s="92"/>
      <c r="F116" s="92"/>
      <c r="G116" s="92"/>
      <c r="H116" s="92"/>
      <c r="I116" s="92"/>
      <c r="J116" s="92"/>
      <c r="K116" s="9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row>
    <row r="117" spans="1:53" ht="14.25" hidden="1" x14ac:dyDescent="0.2">
      <c r="A117" s="2"/>
      <c r="B117" s="93"/>
      <c r="C117" s="92"/>
      <c r="D117" s="92"/>
      <c r="E117" s="92"/>
      <c r="F117" s="92"/>
      <c r="G117" s="92"/>
      <c r="H117" s="92"/>
      <c r="I117" s="92"/>
      <c r="J117" s="92"/>
      <c r="K117" s="9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1:53" ht="14.25" hidden="1" x14ac:dyDescent="0.2">
      <c r="A118" s="2"/>
      <c r="B118" s="93"/>
      <c r="C118" s="92"/>
      <c r="D118" s="92"/>
      <c r="E118" s="92"/>
      <c r="F118" s="92"/>
      <c r="G118" s="92"/>
      <c r="H118" s="92"/>
      <c r="I118" s="92"/>
      <c r="J118" s="92"/>
      <c r="K118" s="9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1:53" ht="14.25" hidden="1" x14ac:dyDescent="0.2">
      <c r="A119" s="2"/>
      <c r="B119" s="93"/>
      <c r="C119" s="92"/>
      <c r="D119" s="92"/>
      <c r="E119" s="92"/>
      <c r="F119" s="92"/>
      <c r="G119" s="92"/>
      <c r="H119" s="92"/>
      <c r="I119" s="92"/>
      <c r="J119" s="92"/>
      <c r="K119" s="9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row>
    <row r="120" spans="1:53" ht="14.25" hidden="1" x14ac:dyDescent="0.2">
      <c r="A120" s="2"/>
      <c r="B120" s="70"/>
      <c r="C120" s="92"/>
      <c r="D120" s="92"/>
      <c r="E120" s="92"/>
      <c r="F120" s="92"/>
      <c r="G120" s="92"/>
      <c r="H120" s="92"/>
      <c r="I120" s="92"/>
      <c r="J120" s="92"/>
      <c r="K120" s="9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row>
    <row r="121" spans="1:53" ht="14.25" hidden="1" x14ac:dyDescent="0.2">
      <c r="A121" s="2"/>
      <c r="B121" s="70"/>
      <c r="C121" s="92"/>
      <c r="D121" s="92"/>
      <c r="E121" s="92"/>
      <c r="F121" s="92"/>
      <c r="G121" s="92"/>
      <c r="H121" s="92"/>
      <c r="I121" s="92"/>
      <c r="J121" s="92"/>
      <c r="K121" s="9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row>
    <row r="122" spans="1:53" ht="14.25" hidden="1" x14ac:dyDescent="0.2">
      <c r="A122" s="2"/>
      <c r="B122" s="70"/>
      <c r="C122" s="92"/>
      <c r="D122" s="92"/>
      <c r="E122" s="92"/>
      <c r="F122" s="92"/>
      <c r="G122" s="92"/>
      <c r="H122" s="92"/>
      <c r="I122" s="92"/>
      <c r="J122" s="92"/>
      <c r="K122" s="9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row>
    <row r="123" spans="1:53" ht="14.25" hidden="1" x14ac:dyDescent="0.2">
      <c r="A123" s="2"/>
      <c r="B123" s="70"/>
      <c r="C123" s="92"/>
      <c r="D123" s="92"/>
      <c r="E123" s="92"/>
      <c r="F123" s="92"/>
      <c r="G123" s="92"/>
      <c r="H123" s="92"/>
      <c r="I123" s="92"/>
      <c r="J123" s="92"/>
      <c r="K123" s="9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row>
    <row r="124" spans="1:53" ht="14.25" hidden="1" x14ac:dyDescent="0.2">
      <c r="A124" s="2"/>
      <c r="B124" s="70"/>
      <c r="C124" s="92"/>
      <c r="D124" s="92"/>
      <c r="E124" s="92"/>
      <c r="F124" s="92"/>
      <c r="G124" s="92"/>
      <c r="H124" s="92"/>
      <c r="I124" s="92"/>
      <c r="J124" s="92"/>
      <c r="K124" s="9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row>
    <row r="125" spans="1:53" ht="14.25" hidden="1" x14ac:dyDescent="0.2">
      <c r="A125" s="2"/>
      <c r="B125" s="70"/>
      <c r="C125" s="92"/>
      <c r="D125" s="92"/>
      <c r="E125" s="92"/>
      <c r="F125" s="92"/>
      <c r="G125" s="92"/>
      <c r="H125" s="92"/>
      <c r="I125" s="92"/>
      <c r="J125" s="92"/>
      <c r="K125" s="9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row>
    <row r="126" spans="1:53" ht="14.25" hidden="1" x14ac:dyDescent="0.2">
      <c r="A126" s="2"/>
      <c r="B126" s="70"/>
      <c r="C126" s="92"/>
      <c r="D126" s="92"/>
      <c r="E126" s="92"/>
      <c r="F126" s="92"/>
      <c r="G126" s="92"/>
      <c r="H126" s="92"/>
      <c r="I126" s="92"/>
      <c r="J126" s="92"/>
      <c r="K126" s="9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row>
    <row r="127" spans="1:53" ht="14.25" hidden="1" x14ac:dyDescent="0.2">
      <c r="A127" s="2"/>
      <c r="B127" s="70"/>
      <c r="C127" s="92"/>
      <c r="D127" s="92"/>
      <c r="E127" s="92"/>
      <c r="F127" s="92"/>
      <c r="G127" s="92"/>
      <c r="H127" s="92"/>
      <c r="I127" s="92"/>
      <c r="J127" s="92"/>
      <c r="K127" s="9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row>
    <row r="128" spans="1:53" ht="14.25" hidden="1" x14ac:dyDescent="0.2">
      <c r="A128" s="2"/>
      <c r="B128" s="70"/>
      <c r="C128" s="92"/>
      <c r="D128" s="92"/>
      <c r="E128" s="92"/>
      <c r="F128" s="92"/>
      <c r="G128" s="92"/>
      <c r="H128" s="92"/>
      <c r="I128" s="92"/>
      <c r="J128" s="92"/>
      <c r="K128" s="9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row>
    <row r="129" spans="1:53" ht="14.25" hidden="1" x14ac:dyDescent="0.2">
      <c r="A129" s="2"/>
      <c r="B129" s="70"/>
      <c r="C129" s="92"/>
      <c r="D129" s="92"/>
      <c r="E129" s="92"/>
      <c r="F129" s="92"/>
      <c r="G129" s="92"/>
      <c r="H129" s="92"/>
      <c r="I129" s="92"/>
      <c r="J129" s="92"/>
      <c r="K129" s="9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1:53" ht="14.25" hidden="1" x14ac:dyDescent="0.2">
      <c r="A130" s="2"/>
      <c r="B130" s="70"/>
      <c r="C130" s="92"/>
      <c r="D130" s="92"/>
      <c r="E130" s="92"/>
      <c r="F130" s="92"/>
      <c r="G130" s="92"/>
      <c r="H130" s="92"/>
      <c r="I130" s="92"/>
      <c r="J130" s="92"/>
      <c r="K130" s="9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row>
    <row r="131" spans="1:53" ht="14.25" hidden="1" x14ac:dyDescent="0.2">
      <c r="A131" s="2"/>
      <c r="B131" s="70"/>
      <c r="C131" s="92"/>
      <c r="D131" s="92"/>
      <c r="E131" s="92"/>
      <c r="F131" s="92"/>
      <c r="G131" s="92"/>
      <c r="H131" s="92"/>
      <c r="I131" s="92"/>
      <c r="J131" s="92"/>
      <c r="K131" s="9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row>
    <row r="132" spans="1:53" ht="14.25" hidden="1" x14ac:dyDescent="0.2">
      <c r="A132" s="2"/>
      <c r="B132" s="93"/>
      <c r="C132" s="92"/>
      <c r="D132" s="92"/>
      <c r="E132" s="92"/>
      <c r="F132" s="92"/>
      <c r="G132" s="92"/>
      <c r="H132" s="92"/>
      <c r="I132" s="92"/>
      <c r="J132" s="92"/>
      <c r="K132" s="9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1:53" ht="14.25" hidden="1" x14ac:dyDescent="0.2">
      <c r="A133" s="2"/>
      <c r="B133" s="93"/>
      <c r="C133" s="92"/>
      <c r="D133" s="92"/>
      <c r="E133" s="92"/>
      <c r="F133" s="92"/>
      <c r="G133" s="92"/>
      <c r="H133" s="92"/>
      <c r="I133" s="92"/>
      <c r="J133" s="92"/>
      <c r="K133" s="9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row>
    <row r="134" spans="1:53" ht="14.25" hidden="1" x14ac:dyDescent="0.2">
      <c r="A134" s="2"/>
      <c r="B134" s="93"/>
      <c r="C134" s="92"/>
      <c r="D134" s="92"/>
      <c r="E134" s="92"/>
      <c r="F134" s="92"/>
      <c r="G134" s="92"/>
      <c r="H134" s="92"/>
      <c r="I134" s="92"/>
      <c r="J134" s="92"/>
      <c r="K134" s="9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row>
    <row r="135" spans="1:53" ht="14.25" hidden="1" x14ac:dyDescent="0.2">
      <c r="A135" s="2"/>
      <c r="B135" s="70"/>
      <c r="C135" s="92"/>
      <c r="D135" s="92"/>
      <c r="E135" s="92"/>
      <c r="F135" s="92"/>
      <c r="G135" s="92"/>
      <c r="H135" s="92"/>
      <c r="I135" s="92"/>
      <c r="J135" s="92"/>
      <c r="K135" s="9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row>
    <row r="136" spans="1:53" ht="14.25" hidden="1" x14ac:dyDescent="0.2">
      <c r="A136" s="2"/>
      <c r="B136" s="70"/>
      <c r="C136" s="92"/>
      <c r="D136" s="92"/>
      <c r="E136" s="92"/>
      <c r="F136" s="92"/>
      <c r="G136" s="92"/>
      <c r="H136" s="92"/>
      <c r="I136" s="92"/>
      <c r="J136" s="92"/>
      <c r="K136" s="9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row>
    <row r="137" spans="1:53" ht="14.25" hidden="1" x14ac:dyDescent="0.2">
      <c r="A137" s="2"/>
      <c r="B137" s="70"/>
      <c r="C137" s="92"/>
      <c r="D137" s="92"/>
      <c r="E137" s="92"/>
      <c r="F137" s="92"/>
      <c r="G137" s="92"/>
      <c r="H137" s="92"/>
      <c r="I137" s="92"/>
      <c r="J137" s="92"/>
      <c r="K137" s="9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row>
    <row r="138" spans="1:53" ht="14.25" hidden="1" x14ac:dyDescent="0.2">
      <c r="A138" s="2"/>
      <c r="B138" s="70"/>
      <c r="C138" s="92"/>
      <c r="D138" s="92"/>
      <c r="E138" s="92"/>
      <c r="F138" s="92"/>
      <c r="G138" s="92"/>
      <c r="H138" s="92"/>
      <c r="I138" s="92"/>
      <c r="J138" s="92"/>
      <c r="K138" s="9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row>
    <row r="139" spans="1:53" ht="14.25" hidden="1" x14ac:dyDescent="0.2">
      <c r="A139" s="2"/>
      <c r="B139" s="70"/>
      <c r="C139" s="92"/>
      <c r="D139" s="92"/>
      <c r="E139" s="92"/>
      <c r="F139" s="92"/>
      <c r="G139" s="92"/>
      <c r="H139" s="92"/>
      <c r="I139" s="92"/>
      <c r="J139" s="92"/>
      <c r="K139" s="9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1:53" ht="14.25" hidden="1" x14ac:dyDescent="0.2">
      <c r="A140" s="2"/>
      <c r="B140" s="70"/>
      <c r="C140" s="92"/>
      <c r="D140" s="92"/>
      <c r="E140" s="92"/>
      <c r="F140" s="92"/>
      <c r="G140" s="92"/>
      <c r="H140" s="92"/>
      <c r="I140" s="92"/>
      <c r="J140" s="92"/>
      <c r="K140" s="9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row>
    <row r="141" spans="1:53" ht="14.25" hidden="1" x14ac:dyDescent="0.2">
      <c r="A141" s="2"/>
      <c r="B141" s="93"/>
      <c r="C141" s="92"/>
      <c r="D141" s="92"/>
      <c r="E141" s="92"/>
      <c r="F141" s="92"/>
      <c r="G141" s="92"/>
      <c r="H141" s="92"/>
      <c r="I141" s="92"/>
      <c r="J141" s="92"/>
      <c r="K141" s="9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row>
    <row r="142" spans="1:53" ht="14.25" hidden="1" x14ac:dyDescent="0.2">
      <c r="A142" s="2"/>
      <c r="B142" s="93"/>
      <c r="C142" s="92"/>
      <c r="D142" s="92"/>
      <c r="E142" s="92"/>
      <c r="F142" s="92"/>
      <c r="G142" s="92"/>
      <c r="H142" s="92"/>
      <c r="I142" s="92"/>
      <c r="J142" s="92"/>
      <c r="K142" s="9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row>
    <row r="143" spans="1:53" ht="14.25" hidden="1" x14ac:dyDescent="0.2">
      <c r="A143" s="2"/>
      <c r="B143" s="93"/>
      <c r="C143" s="92"/>
      <c r="D143" s="92"/>
      <c r="E143" s="92"/>
      <c r="F143" s="92"/>
      <c r="G143" s="92"/>
      <c r="H143" s="92"/>
      <c r="I143" s="92"/>
      <c r="J143" s="92"/>
      <c r="K143" s="9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row>
    <row r="144" spans="1:53" ht="14.25" hidden="1" x14ac:dyDescent="0.2">
      <c r="A144" s="2"/>
      <c r="B144" s="93"/>
      <c r="C144" s="92"/>
      <c r="D144" s="92"/>
      <c r="E144" s="92"/>
      <c r="F144" s="92"/>
      <c r="G144" s="92"/>
      <c r="H144" s="92"/>
      <c r="I144" s="92"/>
      <c r="J144" s="92"/>
      <c r="K144" s="9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row>
    <row r="145" spans="1:53" ht="14.25" hidden="1" x14ac:dyDescent="0.2">
      <c r="A145" s="2"/>
      <c r="B145" s="93"/>
      <c r="C145" s="92"/>
      <c r="D145" s="92"/>
      <c r="E145" s="92"/>
      <c r="F145" s="92"/>
      <c r="G145" s="92"/>
      <c r="H145" s="92"/>
      <c r="I145" s="92"/>
      <c r="J145" s="92"/>
      <c r="K145" s="9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row>
    <row r="146" spans="1:53" ht="14.25" hidden="1" x14ac:dyDescent="0.2">
      <c r="A146" s="2"/>
      <c r="B146" s="70"/>
      <c r="C146" s="92"/>
      <c r="D146" s="92"/>
      <c r="E146" s="92"/>
      <c r="F146" s="92"/>
      <c r="G146" s="92"/>
      <c r="H146" s="92"/>
      <c r="I146" s="92"/>
      <c r="J146" s="92"/>
      <c r="K146" s="9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row>
    <row r="147" spans="1:53" ht="14.25" hidden="1" x14ac:dyDescent="0.2">
      <c r="A147" s="2"/>
      <c r="B147" s="70"/>
      <c r="C147" s="92"/>
      <c r="D147" s="92"/>
      <c r="E147" s="92"/>
      <c r="F147" s="92"/>
      <c r="G147" s="92"/>
      <c r="H147" s="92"/>
      <c r="I147" s="92"/>
      <c r="J147" s="92"/>
      <c r="K147" s="9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row>
    <row r="148" spans="1:53" ht="14.25" hidden="1" x14ac:dyDescent="0.2">
      <c r="A148" s="2"/>
      <c r="B148" s="70"/>
      <c r="C148" s="92"/>
      <c r="D148" s="92"/>
      <c r="E148" s="92"/>
      <c r="F148" s="92"/>
      <c r="G148" s="92"/>
      <c r="H148" s="92"/>
      <c r="I148" s="92"/>
      <c r="J148" s="92"/>
      <c r="K148" s="9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row>
    <row r="149" spans="1:53" ht="14.25" hidden="1" x14ac:dyDescent="0.2">
      <c r="A149" s="2"/>
      <c r="B149" s="70"/>
      <c r="C149" s="92"/>
      <c r="D149" s="92"/>
      <c r="E149" s="92"/>
      <c r="F149" s="94"/>
      <c r="G149" s="92"/>
      <c r="H149" s="92"/>
      <c r="I149" s="92"/>
      <c r="J149" s="92"/>
      <c r="K149" s="9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row>
    <row r="150" spans="1:53" ht="14.25" hidden="1" x14ac:dyDescent="0.2">
      <c r="A150" s="2"/>
      <c r="B150" s="70"/>
      <c r="C150" s="92"/>
      <c r="D150" s="92"/>
      <c r="E150" s="92"/>
      <c r="F150" s="94"/>
      <c r="G150" s="92"/>
      <c r="H150" s="92"/>
      <c r="I150" s="92"/>
      <c r="J150" s="92"/>
      <c r="K150" s="9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1:53" ht="14.25" hidden="1" x14ac:dyDescent="0.2">
      <c r="A151" s="2"/>
      <c r="B151" s="70"/>
      <c r="C151" s="92"/>
      <c r="D151" s="92"/>
      <c r="E151" s="92"/>
      <c r="F151" s="92"/>
      <c r="G151" s="92"/>
      <c r="H151" s="92"/>
      <c r="I151" s="92"/>
      <c r="J151" s="92"/>
      <c r="K151" s="9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row>
    <row r="152" spans="1:53" ht="14.25" hidden="1" x14ac:dyDescent="0.2">
      <c r="A152" s="2"/>
      <c r="B152" s="70"/>
      <c r="C152" s="92"/>
      <c r="D152" s="92"/>
      <c r="E152" s="92"/>
      <c r="F152" s="92"/>
      <c r="G152" s="92"/>
      <c r="H152" s="92"/>
      <c r="I152" s="92"/>
      <c r="J152" s="92"/>
      <c r="K152" s="9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row>
    <row r="153" spans="1:53" ht="14.25" hidden="1" x14ac:dyDescent="0.2">
      <c r="A153" s="2"/>
      <c r="B153" s="70"/>
      <c r="C153" s="92"/>
      <c r="D153" s="92"/>
      <c r="E153" s="92"/>
      <c r="F153" s="92"/>
      <c r="G153" s="92"/>
      <c r="H153" s="92"/>
      <c r="I153" s="92"/>
      <c r="J153" s="92"/>
      <c r="K153" s="9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1:53" ht="14.25" hidden="1" x14ac:dyDescent="0.2">
      <c r="A154" s="2"/>
      <c r="B154" s="70"/>
      <c r="C154" s="92"/>
      <c r="D154" s="92"/>
      <c r="E154" s="92"/>
      <c r="F154" s="92"/>
      <c r="G154" s="92"/>
      <c r="H154" s="92"/>
      <c r="I154" s="92"/>
      <c r="J154" s="92"/>
      <c r="K154" s="9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row>
    <row r="155" spans="1:53" ht="14.25" hidden="1" x14ac:dyDescent="0.2">
      <c r="A155" s="2"/>
      <c r="B155" s="70"/>
      <c r="C155" s="92"/>
      <c r="D155" s="92"/>
      <c r="E155" s="92"/>
      <c r="F155" s="92"/>
      <c r="G155" s="92"/>
      <c r="H155" s="92"/>
      <c r="I155" s="92"/>
      <c r="J155" s="92"/>
      <c r="K155" s="9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row>
    <row r="156" spans="1:53" ht="14.25" hidden="1" x14ac:dyDescent="0.2">
      <c r="A156" s="2"/>
      <c r="B156" s="70"/>
      <c r="C156" s="92"/>
      <c r="D156" s="92"/>
      <c r="E156" s="92"/>
      <c r="F156" s="92"/>
      <c r="G156" s="92"/>
      <c r="H156" s="92"/>
      <c r="I156" s="92"/>
      <c r="J156" s="92"/>
      <c r="K156" s="9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row>
    <row r="157" spans="1:53" ht="14.25" hidden="1" x14ac:dyDescent="0.2">
      <c r="C157" s="95"/>
      <c r="D157" s="95"/>
      <c r="E157" s="95"/>
      <c r="F157" s="95"/>
      <c r="G157" s="95"/>
      <c r="H157" s="95"/>
      <c r="I157" s="95"/>
      <c r="J157" s="95"/>
      <c r="K157" s="95"/>
    </row>
    <row r="158" spans="1:53" ht="14.25" hidden="1" x14ac:dyDescent="0.2">
      <c r="C158" s="95"/>
      <c r="D158" s="95"/>
      <c r="E158" s="95"/>
      <c r="F158" s="95"/>
      <c r="G158" s="95"/>
      <c r="H158" s="95"/>
      <c r="I158" s="95"/>
      <c r="J158" s="95"/>
      <c r="K158" s="95"/>
    </row>
    <row r="159" spans="1:53" ht="14.25" hidden="1" x14ac:dyDescent="0.2">
      <c r="C159" s="95"/>
      <c r="D159" s="95"/>
      <c r="E159" s="95"/>
      <c r="F159" s="95"/>
      <c r="G159" s="95"/>
      <c r="H159" s="95"/>
      <c r="I159" s="95"/>
      <c r="J159" s="95"/>
      <c r="K159" s="95"/>
    </row>
    <row r="160" spans="1:53" ht="14.25" hidden="1" x14ac:dyDescent="0.2">
      <c r="C160" s="95"/>
      <c r="D160" s="95"/>
      <c r="E160" s="95"/>
      <c r="F160" s="95"/>
      <c r="G160" s="95"/>
      <c r="H160" s="95"/>
      <c r="I160" s="95"/>
      <c r="J160" s="95"/>
      <c r="K160" s="95"/>
    </row>
    <row r="161" spans="3:11" ht="14.25" hidden="1" x14ac:dyDescent="0.2">
      <c r="C161" s="95"/>
      <c r="D161" s="95"/>
      <c r="E161" s="95"/>
      <c r="F161" s="95"/>
      <c r="G161" s="95"/>
      <c r="H161" s="95"/>
      <c r="I161" s="95"/>
      <c r="J161" s="95"/>
      <c r="K161" s="95"/>
    </row>
    <row r="162" spans="3:11" ht="14.25" hidden="1" x14ac:dyDescent="0.2">
      <c r="C162" s="95"/>
      <c r="D162" s="95"/>
      <c r="E162" s="95"/>
      <c r="F162" s="95"/>
      <c r="G162" s="95"/>
      <c r="H162" s="95"/>
      <c r="I162" s="95"/>
      <c r="J162" s="95"/>
      <c r="K162" s="95"/>
    </row>
    <row r="163" spans="3:11" ht="14.25" hidden="1" x14ac:dyDescent="0.2">
      <c r="C163" s="95"/>
      <c r="D163" s="95"/>
      <c r="E163" s="95"/>
      <c r="F163" s="95"/>
      <c r="G163" s="95"/>
      <c r="H163" s="95"/>
      <c r="I163" s="95"/>
      <c r="J163" s="95"/>
      <c r="K163" s="95"/>
    </row>
    <row r="164" spans="3:11" ht="14.25" hidden="1" x14ac:dyDescent="0.2">
      <c r="C164" s="95"/>
      <c r="D164" s="95"/>
      <c r="E164" s="95"/>
      <c r="F164" s="95"/>
      <c r="G164" s="95"/>
      <c r="H164" s="95"/>
      <c r="I164" s="95"/>
      <c r="J164" s="95"/>
      <c r="K164" s="95"/>
    </row>
    <row r="165" spans="3:11" ht="14.25" hidden="1" x14ac:dyDescent="0.2">
      <c r="C165" s="95"/>
      <c r="D165" s="95"/>
      <c r="E165" s="95"/>
      <c r="F165" s="95"/>
      <c r="G165" s="95"/>
      <c r="H165" s="95"/>
      <c r="I165" s="95"/>
      <c r="J165" s="95"/>
      <c r="K165" s="95"/>
    </row>
    <row r="166" spans="3:11" ht="14.25" hidden="1" x14ac:dyDescent="0.2">
      <c r="C166" s="95"/>
      <c r="D166" s="95"/>
      <c r="E166" s="95"/>
      <c r="F166" s="95"/>
      <c r="G166" s="95"/>
      <c r="H166" s="95"/>
      <c r="I166" s="95"/>
      <c r="J166" s="95"/>
      <c r="K166" s="95"/>
    </row>
    <row r="167" spans="3:11" ht="14.25" hidden="1" x14ac:dyDescent="0.2">
      <c r="C167" s="95"/>
      <c r="D167" s="95"/>
      <c r="E167" s="95"/>
      <c r="F167" s="95"/>
      <c r="G167" s="95"/>
      <c r="H167" s="95"/>
      <c r="I167" s="95"/>
      <c r="J167" s="95"/>
      <c r="K167" s="95"/>
    </row>
    <row r="168" spans="3:11" ht="14.25" hidden="1" x14ac:dyDescent="0.2">
      <c r="C168" s="95"/>
      <c r="D168" s="95"/>
      <c r="E168" s="95"/>
      <c r="F168" s="95"/>
      <c r="G168" s="95"/>
      <c r="H168" s="95"/>
      <c r="I168" s="95"/>
      <c r="J168" s="95"/>
      <c r="K168" s="95"/>
    </row>
    <row r="169" spans="3:11" ht="14.25" hidden="1" x14ac:dyDescent="0.2">
      <c r="C169" s="95"/>
      <c r="D169" s="95"/>
      <c r="E169" s="95"/>
      <c r="F169" s="95"/>
      <c r="G169" s="95"/>
      <c r="H169" s="95"/>
      <c r="I169" s="95"/>
      <c r="J169" s="95"/>
      <c r="K169" s="95"/>
    </row>
    <row r="170" spans="3:11" ht="14.25" hidden="1" x14ac:dyDescent="0.2">
      <c r="C170" s="95"/>
      <c r="D170" s="95"/>
      <c r="E170" s="95"/>
      <c r="F170" s="95"/>
      <c r="G170" s="95"/>
      <c r="H170" s="95"/>
      <c r="I170" s="95"/>
      <c r="J170" s="95"/>
      <c r="K170" s="95"/>
    </row>
    <row r="171" spans="3:11" ht="14.25" hidden="1" x14ac:dyDescent="0.2">
      <c r="C171" s="95"/>
      <c r="D171" s="95"/>
      <c r="E171" s="95"/>
      <c r="F171" s="95"/>
      <c r="G171" s="95"/>
      <c r="H171" s="95"/>
      <c r="I171" s="95"/>
      <c r="J171" s="95"/>
      <c r="K171" s="95"/>
    </row>
    <row r="172" spans="3:11" ht="14.25" hidden="1" x14ac:dyDescent="0.2">
      <c r="C172" s="95"/>
      <c r="D172" s="95"/>
      <c r="E172" s="95"/>
      <c r="F172" s="95"/>
      <c r="G172" s="95"/>
      <c r="H172" s="95"/>
      <c r="I172" s="95"/>
      <c r="J172" s="95"/>
      <c r="K172" s="95"/>
    </row>
    <row r="173" spans="3:11" ht="14.25" hidden="1" x14ac:dyDescent="0.2">
      <c r="C173" s="95"/>
      <c r="D173" s="95"/>
      <c r="E173" s="95"/>
      <c r="F173" s="95"/>
      <c r="G173" s="95"/>
      <c r="H173" s="95"/>
      <c r="I173" s="95"/>
      <c r="J173" s="95"/>
      <c r="K173" s="95"/>
    </row>
    <row r="174" spans="3:11" ht="14.25" hidden="1" x14ac:dyDescent="0.2">
      <c r="C174" s="95"/>
      <c r="D174" s="95"/>
      <c r="E174" s="95"/>
      <c r="F174" s="95"/>
      <c r="G174" s="95"/>
      <c r="H174" s="95"/>
      <c r="I174" s="95"/>
      <c r="J174" s="95"/>
      <c r="K174" s="95"/>
    </row>
    <row r="175" spans="3:11" ht="14.25" hidden="1" x14ac:dyDescent="0.2">
      <c r="C175" s="95"/>
      <c r="D175" s="95"/>
      <c r="E175" s="95"/>
      <c r="F175" s="95"/>
      <c r="G175" s="95"/>
      <c r="H175" s="95"/>
      <c r="I175" s="95"/>
      <c r="J175" s="95"/>
      <c r="K175" s="95"/>
    </row>
    <row r="176" spans="3:11" ht="14.25" hidden="1" x14ac:dyDescent="0.2">
      <c r="C176" s="95"/>
      <c r="D176" s="95"/>
      <c r="E176" s="95"/>
      <c r="F176" s="95"/>
      <c r="G176" s="95"/>
      <c r="H176" s="95"/>
      <c r="I176" s="95"/>
      <c r="J176" s="95"/>
      <c r="K176" s="95"/>
    </row>
    <row r="177" spans="3:11" ht="14.25" hidden="1" x14ac:dyDescent="0.2">
      <c r="C177" s="95"/>
      <c r="D177" s="95"/>
      <c r="E177" s="95"/>
      <c r="F177" s="95"/>
      <c r="G177" s="95"/>
      <c r="H177" s="95"/>
      <c r="I177" s="95"/>
      <c r="J177" s="95"/>
      <c r="K177" s="95"/>
    </row>
    <row r="178" spans="3:11" ht="14.25" hidden="1" x14ac:dyDescent="0.2">
      <c r="C178" s="95"/>
      <c r="D178" s="95"/>
      <c r="E178" s="95"/>
      <c r="F178" s="95"/>
      <c r="G178" s="95"/>
      <c r="H178" s="95"/>
      <c r="I178" s="95"/>
      <c r="J178" s="95"/>
      <c r="K178" s="95"/>
    </row>
    <row r="179" spans="3:11" ht="14.25" hidden="1" x14ac:dyDescent="0.2">
      <c r="C179" s="95"/>
      <c r="D179" s="95"/>
      <c r="E179" s="95"/>
      <c r="F179" s="95"/>
      <c r="G179" s="95"/>
      <c r="H179" s="95"/>
      <c r="I179" s="95"/>
      <c r="J179" s="95"/>
      <c r="K179" s="95"/>
    </row>
    <row r="180" spans="3:11" ht="14.25" hidden="1" x14ac:dyDescent="0.2">
      <c r="C180" s="95"/>
      <c r="D180" s="95"/>
      <c r="E180" s="95"/>
      <c r="F180" s="95"/>
      <c r="G180" s="95"/>
      <c r="H180" s="95"/>
      <c r="I180" s="95"/>
      <c r="J180" s="95"/>
      <c r="K180" s="95"/>
    </row>
    <row r="181" spans="3:11" ht="14.25" hidden="1" x14ac:dyDescent="0.2">
      <c r="C181" s="95"/>
      <c r="D181" s="95"/>
      <c r="E181" s="95"/>
      <c r="F181" s="95"/>
      <c r="G181" s="95"/>
      <c r="H181" s="95"/>
      <c r="I181" s="95"/>
      <c r="J181" s="95"/>
      <c r="K181" s="95"/>
    </row>
    <row r="182" spans="3:11" ht="14.25" hidden="1" x14ac:dyDescent="0.2">
      <c r="C182" s="95"/>
      <c r="D182" s="95"/>
      <c r="E182" s="95"/>
      <c r="F182" s="95"/>
      <c r="G182" s="95"/>
      <c r="H182" s="95"/>
      <c r="I182" s="95"/>
      <c r="J182" s="95"/>
      <c r="K182" s="95"/>
    </row>
    <row r="183" spans="3:11" ht="14.25" hidden="1" x14ac:dyDescent="0.2">
      <c r="C183" s="95"/>
      <c r="D183" s="95"/>
      <c r="E183" s="95"/>
      <c r="F183" s="95"/>
      <c r="G183" s="95"/>
      <c r="H183" s="95"/>
      <c r="I183" s="95"/>
      <c r="J183" s="95"/>
      <c r="K183" s="95"/>
    </row>
    <row r="184" spans="3:11" ht="14.25" hidden="1" x14ac:dyDescent="0.2">
      <c r="C184" s="95"/>
      <c r="D184" s="95"/>
      <c r="E184" s="95"/>
      <c r="F184" s="95"/>
      <c r="G184" s="95"/>
      <c r="H184" s="95"/>
      <c r="I184" s="95"/>
      <c r="J184" s="95"/>
      <c r="K184" s="95"/>
    </row>
    <row r="185" spans="3:11" ht="14.25" hidden="1" x14ac:dyDescent="0.2">
      <c r="C185" s="95"/>
      <c r="D185" s="95"/>
      <c r="E185" s="95"/>
      <c r="F185" s="95"/>
      <c r="G185" s="95"/>
      <c r="H185" s="95"/>
      <c r="I185" s="95"/>
      <c r="J185" s="95"/>
      <c r="K185" s="95"/>
    </row>
    <row r="186" spans="3:11" ht="14.25" hidden="1" x14ac:dyDescent="0.2">
      <c r="C186" s="95"/>
      <c r="D186" s="95"/>
      <c r="E186" s="95"/>
      <c r="F186" s="95"/>
      <c r="G186" s="95"/>
      <c r="H186" s="95"/>
      <c r="I186" s="95"/>
      <c r="J186" s="95"/>
      <c r="K186" s="95"/>
    </row>
    <row r="187" spans="3:11" ht="14.25" hidden="1" x14ac:dyDescent="0.2">
      <c r="C187" s="95"/>
      <c r="D187" s="95"/>
      <c r="E187" s="95"/>
      <c r="F187" s="95"/>
      <c r="G187" s="95"/>
      <c r="H187" s="95"/>
      <c r="I187" s="95"/>
      <c r="J187" s="95"/>
      <c r="K187" s="95"/>
    </row>
    <row r="188" spans="3:11" ht="14.25" hidden="1" x14ac:dyDescent="0.2">
      <c r="C188" s="95"/>
      <c r="D188" s="95"/>
      <c r="E188" s="95"/>
      <c r="F188" s="95"/>
      <c r="G188" s="95"/>
      <c r="H188" s="95"/>
      <c r="I188" s="95"/>
      <c r="J188" s="95"/>
      <c r="K188" s="95"/>
    </row>
    <row r="189" spans="3:11" ht="14.25" hidden="1" x14ac:dyDescent="0.2">
      <c r="C189" s="95"/>
      <c r="D189" s="95"/>
      <c r="E189" s="95"/>
      <c r="F189" s="95"/>
      <c r="G189" s="95"/>
      <c r="H189" s="95"/>
      <c r="I189" s="95"/>
      <c r="J189" s="95"/>
      <c r="K189" s="95"/>
    </row>
    <row r="190" spans="3:11" ht="14.25" hidden="1" x14ac:dyDescent="0.2">
      <c r="C190" s="95"/>
      <c r="D190" s="95"/>
      <c r="E190" s="95"/>
      <c r="F190" s="95"/>
      <c r="G190" s="95"/>
      <c r="H190" s="95"/>
      <c r="I190" s="95"/>
      <c r="J190" s="95"/>
      <c r="K190" s="95"/>
    </row>
    <row r="191" spans="3:11" ht="14.25" hidden="1" x14ac:dyDescent="0.2">
      <c r="C191" s="95"/>
      <c r="D191" s="95"/>
      <c r="E191" s="95"/>
      <c r="F191" s="95"/>
      <c r="G191" s="95"/>
      <c r="H191" s="95"/>
      <c r="I191" s="95"/>
      <c r="J191" s="95"/>
      <c r="K191" s="95"/>
    </row>
    <row r="192" spans="3:11" ht="14.25" hidden="1" x14ac:dyDescent="0.2">
      <c r="C192" s="95"/>
      <c r="D192" s="95"/>
      <c r="E192" s="95"/>
      <c r="F192" s="95"/>
      <c r="G192" s="95"/>
      <c r="H192" s="95"/>
      <c r="I192" s="95"/>
      <c r="J192" s="95"/>
      <c r="K192" s="95"/>
    </row>
    <row r="193" spans="3:11" ht="14.25" hidden="1" x14ac:dyDescent="0.2">
      <c r="C193" s="95"/>
      <c r="D193" s="95"/>
      <c r="E193" s="95"/>
      <c r="F193" s="95"/>
      <c r="G193" s="95"/>
      <c r="H193" s="95"/>
      <c r="I193" s="95"/>
      <c r="J193" s="95"/>
      <c r="K193" s="95"/>
    </row>
    <row r="194" spans="3:11" ht="14.25" hidden="1" x14ac:dyDescent="0.2">
      <c r="C194" s="95"/>
      <c r="D194" s="95"/>
      <c r="E194" s="95"/>
      <c r="F194" s="95"/>
      <c r="G194" s="95"/>
      <c r="H194" s="95"/>
      <c r="I194" s="95"/>
      <c r="J194" s="95"/>
      <c r="K194" s="95"/>
    </row>
    <row r="195" spans="3:11" ht="14.25" hidden="1" x14ac:dyDescent="0.2">
      <c r="C195" s="95"/>
      <c r="D195" s="95"/>
      <c r="E195" s="95"/>
      <c r="F195" s="95"/>
      <c r="G195" s="95"/>
      <c r="H195" s="95"/>
      <c r="I195" s="95"/>
      <c r="J195" s="95"/>
      <c r="K195" s="95"/>
    </row>
    <row r="196" spans="3:11" ht="14.25" hidden="1" x14ac:dyDescent="0.2">
      <c r="C196" s="95"/>
      <c r="D196" s="95"/>
      <c r="E196" s="95"/>
      <c r="F196" s="95"/>
      <c r="G196" s="95"/>
      <c r="H196" s="95"/>
      <c r="I196" s="95"/>
      <c r="J196" s="95"/>
      <c r="K196" s="95"/>
    </row>
    <row r="197" spans="3:11" ht="14.25" hidden="1" x14ac:dyDescent="0.2">
      <c r="C197" s="95"/>
      <c r="D197" s="95"/>
      <c r="E197" s="95"/>
      <c r="F197" s="95"/>
      <c r="G197" s="95"/>
      <c r="H197" s="95"/>
      <c r="I197" s="95"/>
      <c r="J197" s="95"/>
      <c r="K197" s="95"/>
    </row>
    <row r="198" spans="3:11" ht="14.25" hidden="1" x14ac:dyDescent="0.2">
      <c r="C198" s="95"/>
      <c r="D198" s="95"/>
      <c r="E198" s="95"/>
      <c r="F198" s="95"/>
      <c r="G198" s="95"/>
      <c r="H198" s="95"/>
      <c r="I198" s="95"/>
      <c r="J198" s="95"/>
      <c r="K198" s="95"/>
    </row>
    <row r="199" spans="3:11" ht="14.25" hidden="1" x14ac:dyDescent="0.2">
      <c r="C199" s="95"/>
      <c r="D199" s="95"/>
      <c r="E199" s="95"/>
      <c r="F199" s="95"/>
      <c r="G199" s="95"/>
      <c r="H199" s="95"/>
      <c r="I199" s="95"/>
      <c r="J199" s="95"/>
      <c r="K199" s="95"/>
    </row>
    <row r="200" spans="3:11" ht="14.25" hidden="1" x14ac:dyDescent="0.2">
      <c r="C200" s="95"/>
      <c r="D200" s="95"/>
      <c r="E200" s="95"/>
      <c r="F200" s="95"/>
      <c r="G200" s="95"/>
      <c r="H200" s="95"/>
      <c r="I200" s="95"/>
      <c r="J200" s="95"/>
      <c r="K200" s="95"/>
    </row>
    <row r="201" spans="3:11" ht="14.25" hidden="1" x14ac:dyDescent="0.2">
      <c r="C201" s="95"/>
      <c r="D201" s="95"/>
      <c r="E201" s="95"/>
      <c r="F201" s="95"/>
      <c r="G201" s="95"/>
      <c r="H201" s="95"/>
      <c r="I201" s="95"/>
      <c r="J201" s="95"/>
      <c r="K201" s="95"/>
    </row>
    <row r="202" spans="3:11" ht="14.25" hidden="1" x14ac:dyDescent="0.2">
      <c r="C202" s="95"/>
      <c r="D202" s="95"/>
      <c r="E202" s="95"/>
      <c r="F202" s="95"/>
      <c r="G202" s="95"/>
      <c r="H202" s="95"/>
      <c r="I202" s="95"/>
      <c r="J202" s="95"/>
      <c r="K202" s="95"/>
    </row>
    <row r="203" spans="3:11" ht="14.25" hidden="1" x14ac:dyDescent="0.2">
      <c r="C203" s="95"/>
      <c r="D203" s="95"/>
      <c r="E203" s="95"/>
      <c r="F203" s="95"/>
      <c r="G203" s="95"/>
      <c r="H203" s="95"/>
      <c r="I203" s="95"/>
      <c r="J203" s="95"/>
      <c r="K203" s="95"/>
    </row>
    <row r="204" spans="3:11" ht="14.25" hidden="1" x14ac:dyDescent="0.2">
      <c r="C204" s="95"/>
      <c r="D204" s="95"/>
      <c r="E204" s="95"/>
      <c r="F204" s="95"/>
      <c r="G204" s="95"/>
      <c r="H204" s="95"/>
      <c r="I204" s="95"/>
      <c r="J204" s="95"/>
      <c r="K204" s="95"/>
    </row>
    <row r="205" spans="3:11" ht="14.25" hidden="1" x14ac:dyDescent="0.2">
      <c r="C205" s="95"/>
      <c r="D205" s="95"/>
      <c r="E205" s="95"/>
      <c r="F205" s="95"/>
      <c r="G205" s="95"/>
      <c r="H205" s="95"/>
      <c r="I205" s="95"/>
      <c r="J205" s="95"/>
      <c r="K205" s="95"/>
    </row>
    <row r="206" spans="3:11" ht="14.25" hidden="1" x14ac:dyDescent="0.2">
      <c r="C206" s="95"/>
      <c r="D206" s="95"/>
      <c r="E206" s="95"/>
      <c r="F206" s="95"/>
      <c r="G206" s="95"/>
      <c r="H206" s="95"/>
      <c r="I206" s="95"/>
      <c r="J206" s="95"/>
      <c r="K206" s="95"/>
    </row>
    <row r="207" spans="3:11" ht="14.25" hidden="1" x14ac:dyDescent="0.2">
      <c r="C207" s="95"/>
      <c r="D207" s="95"/>
      <c r="E207" s="95"/>
      <c r="F207" s="95"/>
      <c r="G207" s="95"/>
      <c r="H207" s="95"/>
      <c r="I207" s="95"/>
      <c r="J207" s="95"/>
      <c r="K207" s="95"/>
    </row>
    <row r="208" spans="3:11" ht="14.25" hidden="1" x14ac:dyDescent="0.2">
      <c r="C208" s="95"/>
      <c r="D208" s="95"/>
      <c r="E208" s="95"/>
      <c r="F208" s="95"/>
      <c r="G208" s="95"/>
      <c r="H208" s="95"/>
      <c r="I208" s="95"/>
      <c r="J208" s="95"/>
      <c r="K208" s="95"/>
    </row>
    <row r="209" spans="3:11" ht="14.25" hidden="1" x14ac:dyDescent="0.2">
      <c r="C209" s="95"/>
      <c r="D209" s="95"/>
      <c r="E209" s="95"/>
      <c r="F209" s="95"/>
      <c r="G209" s="95"/>
      <c r="H209" s="95"/>
      <c r="I209" s="95"/>
      <c r="J209" s="95"/>
      <c r="K209" s="95"/>
    </row>
    <row r="210" spans="3:11" ht="14.25" hidden="1" x14ac:dyDescent="0.2">
      <c r="C210" s="95"/>
      <c r="D210" s="95"/>
      <c r="E210" s="95"/>
      <c r="F210" s="95"/>
      <c r="G210" s="95"/>
      <c r="H210" s="95"/>
      <c r="I210" s="95"/>
      <c r="J210" s="95"/>
      <c r="K210" s="95"/>
    </row>
    <row r="211" spans="3:11" ht="14.25" hidden="1" x14ac:dyDescent="0.2">
      <c r="C211" s="95"/>
      <c r="D211" s="95"/>
      <c r="E211" s="95"/>
      <c r="F211" s="95"/>
      <c r="G211" s="95"/>
      <c r="H211" s="95"/>
      <c r="I211" s="95"/>
      <c r="J211" s="95"/>
      <c r="K211" s="95"/>
    </row>
    <row r="212" spans="3:11" ht="14.25" hidden="1" x14ac:dyDescent="0.2">
      <c r="C212" s="95"/>
      <c r="D212" s="95"/>
      <c r="E212" s="95"/>
      <c r="F212" s="95"/>
      <c r="G212" s="95"/>
      <c r="H212" s="95"/>
      <c r="I212" s="95"/>
      <c r="J212" s="95"/>
      <c r="K212" s="95"/>
    </row>
    <row r="213" spans="3:11" ht="14.25" hidden="1" x14ac:dyDescent="0.2">
      <c r="C213" s="95"/>
      <c r="D213" s="95"/>
      <c r="E213" s="95"/>
      <c r="F213" s="95"/>
      <c r="G213" s="95"/>
      <c r="H213" s="95"/>
      <c r="I213" s="95"/>
      <c r="J213" s="95"/>
      <c r="K213" s="95"/>
    </row>
    <row r="214" spans="3:11" ht="14.25" hidden="1" x14ac:dyDescent="0.2">
      <c r="C214" s="95"/>
      <c r="D214" s="95"/>
      <c r="E214" s="95"/>
      <c r="F214" s="95"/>
      <c r="G214" s="95"/>
      <c r="H214" s="95"/>
      <c r="I214" s="95"/>
      <c r="J214" s="95"/>
      <c r="K214" s="95"/>
    </row>
    <row r="215" spans="3:11" ht="14.25" hidden="1" x14ac:dyDescent="0.2">
      <c r="C215" s="95"/>
      <c r="D215" s="95"/>
      <c r="E215" s="95"/>
      <c r="F215" s="95"/>
      <c r="G215" s="95"/>
      <c r="H215" s="95"/>
      <c r="I215" s="95"/>
      <c r="J215" s="95"/>
      <c r="K215" s="95"/>
    </row>
    <row r="216" spans="3:11" ht="14.25" hidden="1" x14ac:dyDescent="0.2">
      <c r="C216" s="95"/>
      <c r="D216" s="95"/>
      <c r="E216" s="95"/>
      <c r="F216" s="95"/>
      <c r="G216" s="95"/>
      <c r="H216" s="95"/>
      <c r="I216" s="95"/>
      <c r="J216" s="95"/>
      <c r="K216" s="95"/>
    </row>
    <row r="217" spans="3:11" ht="14.25" hidden="1" x14ac:dyDescent="0.2">
      <c r="C217" s="95"/>
      <c r="D217" s="95"/>
      <c r="E217" s="95"/>
      <c r="F217" s="95"/>
      <c r="G217" s="95"/>
      <c r="H217" s="95"/>
      <c r="I217" s="95"/>
      <c r="J217" s="95"/>
      <c r="K217" s="95"/>
    </row>
    <row r="218" spans="3:11" ht="14.25" hidden="1" x14ac:dyDescent="0.2">
      <c r="C218" s="95"/>
      <c r="D218" s="95"/>
      <c r="E218" s="95"/>
      <c r="F218" s="95"/>
      <c r="G218" s="95"/>
      <c r="H218" s="95"/>
      <c r="I218" s="95"/>
      <c r="J218" s="95"/>
      <c r="K218" s="95"/>
    </row>
    <row r="219" spans="3:11" ht="14.25" hidden="1" x14ac:dyDescent="0.2">
      <c r="C219" s="95"/>
      <c r="D219" s="95"/>
      <c r="E219" s="95"/>
      <c r="F219" s="95"/>
      <c r="G219" s="95"/>
      <c r="H219" s="95"/>
      <c r="I219" s="95"/>
      <c r="J219" s="95"/>
      <c r="K219" s="95"/>
    </row>
    <row r="220" spans="3:11" ht="15" customHeight="1" x14ac:dyDescent="0.2"/>
    <row r="221" spans="3:11" ht="15" customHeight="1" x14ac:dyDescent="0.2"/>
    <row r="222" spans="3:11" ht="15" customHeight="1" x14ac:dyDescent="0.2"/>
    <row r="223" spans="3:11" ht="15" customHeight="1" x14ac:dyDescent="0.2"/>
    <row r="224" spans="3:11"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sheetData>
  <sheetProtection algorithmName="SHA-512" hashValue="tHtGDDi2/RFwK6DeDTAT/sA4ME2VmYX8rSLLfKVj7vZCWJaYUTnsQTBFp1F5M7xTUhDAEuvICbdgyeUlpNS9Og==" saltValue="SMmpflTUX6D2TVmqPyLOEQ==" spinCount="100000" sheet="1" formatRows="0" selectLockedCells="1"/>
  <mergeCells count="27">
    <mergeCell ref="B52:C52"/>
    <mergeCell ref="J54:K54"/>
    <mergeCell ref="E39:G39"/>
    <mergeCell ref="H41:I41"/>
    <mergeCell ref="H42:I42"/>
    <mergeCell ref="H43:I43"/>
    <mergeCell ref="D50:E50"/>
    <mergeCell ref="F50:I50"/>
    <mergeCell ref="E25:G25"/>
    <mergeCell ref="H27:I27"/>
    <mergeCell ref="H28:I28"/>
    <mergeCell ref="H29:I29"/>
    <mergeCell ref="D36:E36"/>
    <mergeCell ref="F36:I36"/>
    <mergeCell ref="D21:E21"/>
    <mergeCell ref="F21:I21"/>
    <mergeCell ref="B3:K4"/>
    <mergeCell ref="C6:F6"/>
    <mergeCell ref="H6:I6"/>
    <mergeCell ref="J6:K6"/>
    <mergeCell ref="C7:F7"/>
    <mergeCell ref="J7:K7"/>
    <mergeCell ref="B8:K8"/>
    <mergeCell ref="E10:G10"/>
    <mergeCell ref="H12:I12"/>
    <mergeCell ref="H13:I13"/>
    <mergeCell ref="H14:I14"/>
  </mergeCells>
  <dataValidations count="1">
    <dataValidation type="list" allowBlank="1" showInputMessage="1" showErrorMessage="1" sqref="E39:G39 E10:G10 E25:G25" xr:uid="{2D0DC4B4-7D1C-455B-B1DB-4081430FBD2C}">
      <formula1>"Select from Dropdown, 2nd Employment, Alimony, Annuity, Auto Allowance, Capital Gains, Commission, Disability, Dividends, Foster Care, Housing, Interest, Military, Note, Pension, Retirement, Royalties, SSI, Tip, Trust, VA Benefits, Other"</formula1>
    </dataValidation>
  </dataValidations>
  <printOptions horizontalCentered="1" verticalCentered="1"/>
  <pageMargins left="0.25" right="0.25" top="0.25" bottom="0.25" header="0.17" footer="0.21"/>
  <pageSetup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Group Box 1">
              <controlPr defaultSize="0" autoFill="0" autoPict="0">
                <anchor moveWithCells="1">
                  <from>
                    <xdr:col>1</xdr:col>
                    <xdr:colOff>1162050</xdr:colOff>
                    <xdr:row>14</xdr:row>
                    <xdr:rowOff>190500</xdr:rowOff>
                  </from>
                  <to>
                    <xdr:col>2</xdr:col>
                    <xdr:colOff>1228725</xdr:colOff>
                    <xdr:row>19</xdr:row>
                    <xdr:rowOff>19050</xdr:rowOff>
                  </to>
                </anchor>
              </controlPr>
            </control>
          </mc:Choice>
        </mc:AlternateContent>
        <mc:AlternateContent xmlns:mc="http://schemas.openxmlformats.org/markup-compatibility/2006">
          <mc:Choice Requires="x14">
            <control shapeId="29698" r:id="rId5" name="Option Button 2">
              <controlPr defaultSize="0" autoFill="0" autoLine="0" autoPict="0">
                <anchor moveWithCells="1">
                  <from>
                    <xdr:col>1</xdr:col>
                    <xdr:colOff>1219200</xdr:colOff>
                    <xdr:row>15</xdr:row>
                    <xdr:rowOff>28575</xdr:rowOff>
                  </from>
                  <to>
                    <xdr:col>1</xdr:col>
                    <xdr:colOff>1466850</xdr:colOff>
                    <xdr:row>15</xdr:row>
                    <xdr:rowOff>190500</xdr:rowOff>
                  </to>
                </anchor>
              </controlPr>
            </control>
          </mc:Choice>
        </mc:AlternateContent>
        <mc:AlternateContent xmlns:mc="http://schemas.openxmlformats.org/markup-compatibility/2006">
          <mc:Choice Requires="x14">
            <control shapeId="29699" r:id="rId6" name="Option Button 3">
              <controlPr defaultSize="0" autoFill="0" autoLine="0" autoPict="0">
                <anchor moveWithCells="1">
                  <from>
                    <xdr:col>1</xdr:col>
                    <xdr:colOff>1219200</xdr:colOff>
                    <xdr:row>16</xdr:row>
                    <xdr:rowOff>28575</xdr:rowOff>
                  </from>
                  <to>
                    <xdr:col>1</xdr:col>
                    <xdr:colOff>1457325</xdr:colOff>
                    <xdr:row>17</xdr:row>
                    <xdr:rowOff>0</xdr:rowOff>
                  </to>
                </anchor>
              </controlPr>
            </control>
          </mc:Choice>
        </mc:AlternateContent>
        <mc:AlternateContent xmlns:mc="http://schemas.openxmlformats.org/markup-compatibility/2006">
          <mc:Choice Requires="x14">
            <control shapeId="29700" r:id="rId7" name="Option Button 4">
              <controlPr defaultSize="0" autoFill="0" autoLine="0" autoPict="0">
                <anchor moveWithCells="1">
                  <from>
                    <xdr:col>1</xdr:col>
                    <xdr:colOff>1219200</xdr:colOff>
                    <xdr:row>17</xdr:row>
                    <xdr:rowOff>28575</xdr:rowOff>
                  </from>
                  <to>
                    <xdr:col>1</xdr:col>
                    <xdr:colOff>1466850</xdr:colOff>
                    <xdr:row>18</xdr:row>
                    <xdr:rowOff>0</xdr:rowOff>
                  </to>
                </anchor>
              </controlPr>
            </control>
          </mc:Choice>
        </mc:AlternateContent>
        <mc:AlternateContent xmlns:mc="http://schemas.openxmlformats.org/markup-compatibility/2006">
          <mc:Choice Requires="x14">
            <control shapeId="29701" r:id="rId8" name="Option Button 5">
              <controlPr defaultSize="0" autoFill="0" autoLine="0" autoPict="0">
                <anchor moveWithCells="1">
                  <from>
                    <xdr:col>1</xdr:col>
                    <xdr:colOff>1219200</xdr:colOff>
                    <xdr:row>18</xdr:row>
                    <xdr:rowOff>28575</xdr:rowOff>
                  </from>
                  <to>
                    <xdr:col>1</xdr:col>
                    <xdr:colOff>1466850</xdr:colOff>
                    <xdr:row>19</xdr:row>
                    <xdr:rowOff>9525</xdr:rowOff>
                  </to>
                </anchor>
              </controlPr>
            </control>
          </mc:Choice>
        </mc:AlternateContent>
        <mc:AlternateContent xmlns:mc="http://schemas.openxmlformats.org/markup-compatibility/2006">
          <mc:Choice Requires="x14">
            <control shapeId="29702" r:id="rId9" name="Group Box 6">
              <controlPr defaultSize="0" autoFill="0" autoPict="0">
                <anchor moveWithCells="1">
                  <from>
                    <xdr:col>1</xdr:col>
                    <xdr:colOff>1162050</xdr:colOff>
                    <xdr:row>30</xdr:row>
                    <xdr:rowOff>9525</xdr:rowOff>
                  </from>
                  <to>
                    <xdr:col>2</xdr:col>
                    <xdr:colOff>1228725</xdr:colOff>
                    <xdr:row>34</xdr:row>
                    <xdr:rowOff>19050</xdr:rowOff>
                  </to>
                </anchor>
              </controlPr>
            </control>
          </mc:Choice>
        </mc:AlternateContent>
        <mc:AlternateContent xmlns:mc="http://schemas.openxmlformats.org/markup-compatibility/2006">
          <mc:Choice Requires="x14">
            <control shapeId="29703" r:id="rId10" name="Option Button 7">
              <controlPr defaultSize="0" autoFill="0" autoLine="0" autoPict="0">
                <anchor moveWithCells="1">
                  <from>
                    <xdr:col>1</xdr:col>
                    <xdr:colOff>1200150</xdr:colOff>
                    <xdr:row>30</xdr:row>
                    <xdr:rowOff>38100</xdr:rowOff>
                  </from>
                  <to>
                    <xdr:col>1</xdr:col>
                    <xdr:colOff>1457325</xdr:colOff>
                    <xdr:row>31</xdr:row>
                    <xdr:rowOff>9525</xdr:rowOff>
                  </to>
                </anchor>
              </controlPr>
            </control>
          </mc:Choice>
        </mc:AlternateContent>
        <mc:AlternateContent xmlns:mc="http://schemas.openxmlformats.org/markup-compatibility/2006">
          <mc:Choice Requires="x14">
            <control shapeId="29704" r:id="rId11" name="Option Button 8">
              <controlPr defaultSize="0" autoFill="0" autoLine="0" autoPict="0">
                <anchor moveWithCells="1">
                  <from>
                    <xdr:col>1</xdr:col>
                    <xdr:colOff>1200150</xdr:colOff>
                    <xdr:row>31</xdr:row>
                    <xdr:rowOff>47625</xdr:rowOff>
                  </from>
                  <to>
                    <xdr:col>1</xdr:col>
                    <xdr:colOff>1457325</xdr:colOff>
                    <xdr:row>32</xdr:row>
                    <xdr:rowOff>9525</xdr:rowOff>
                  </to>
                </anchor>
              </controlPr>
            </control>
          </mc:Choice>
        </mc:AlternateContent>
        <mc:AlternateContent xmlns:mc="http://schemas.openxmlformats.org/markup-compatibility/2006">
          <mc:Choice Requires="x14">
            <control shapeId="29705" r:id="rId12" name="Option Button 9">
              <controlPr defaultSize="0" autoFill="0" autoLine="0" autoPict="0">
                <anchor moveWithCells="1">
                  <from>
                    <xdr:col>1</xdr:col>
                    <xdr:colOff>1200150</xdr:colOff>
                    <xdr:row>32</xdr:row>
                    <xdr:rowOff>47625</xdr:rowOff>
                  </from>
                  <to>
                    <xdr:col>1</xdr:col>
                    <xdr:colOff>1457325</xdr:colOff>
                    <xdr:row>33</xdr:row>
                    <xdr:rowOff>9525</xdr:rowOff>
                  </to>
                </anchor>
              </controlPr>
            </control>
          </mc:Choice>
        </mc:AlternateContent>
        <mc:AlternateContent xmlns:mc="http://schemas.openxmlformats.org/markup-compatibility/2006">
          <mc:Choice Requires="x14">
            <control shapeId="29706" r:id="rId13" name="Option Button 10">
              <controlPr defaultSize="0" autoFill="0" autoLine="0" autoPict="0">
                <anchor moveWithCells="1">
                  <from>
                    <xdr:col>1</xdr:col>
                    <xdr:colOff>1200150</xdr:colOff>
                    <xdr:row>33</xdr:row>
                    <xdr:rowOff>47625</xdr:rowOff>
                  </from>
                  <to>
                    <xdr:col>1</xdr:col>
                    <xdr:colOff>1457325</xdr:colOff>
                    <xdr:row>34</xdr:row>
                    <xdr:rowOff>9525</xdr:rowOff>
                  </to>
                </anchor>
              </controlPr>
            </control>
          </mc:Choice>
        </mc:AlternateContent>
        <mc:AlternateContent xmlns:mc="http://schemas.openxmlformats.org/markup-compatibility/2006">
          <mc:Choice Requires="x14">
            <control shapeId="29707" r:id="rId14" name="Group Box 11">
              <controlPr defaultSize="0" autoFill="0" autoPict="0">
                <anchor moveWithCells="1">
                  <from>
                    <xdr:col>1</xdr:col>
                    <xdr:colOff>1152525</xdr:colOff>
                    <xdr:row>44</xdr:row>
                    <xdr:rowOff>19050</xdr:rowOff>
                  </from>
                  <to>
                    <xdr:col>2</xdr:col>
                    <xdr:colOff>1219200</xdr:colOff>
                    <xdr:row>48</xdr:row>
                    <xdr:rowOff>38100</xdr:rowOff>
                  </to>
                </anchor>
              </controlPr>
            </control>
          </mc:Choice>
        </mc:AlternateContent>
        <mc:AlternateContent xmlns:mc="http://schemas.openxmlformats.org/markup-compatibility/2006">
          <mc:Choice Requires="x14">
            <control shapeId="29708" r:id="rId15" name="Option Button 12">
              <controlPr defaultSize="0" autoFill="0" autoLine="0" autoPict="0">
                <anchor moveWithCells="1">
                  <from>
                    <xdr:col>1</xdr:col>
                    <xdr:colOff>1209675</xdr:colOff>
                    <xdr:row>44</xdr:row>
                    <xdr:rowOff>47625</xdr:rowOff>
                  </from>
                  <to>
                    <xdr:col>1</xdr:col>
                    <xdr:colOff>1466850</xdr:colOff>
                    <xdr:row>45</xdr:row>
                    <xdr:rowOff>19050</xdr:rowOff>
                  </to>
                </anchor>
              </controlPr>
            </control>
          </mc:Choice>
        </mc:AlternateContent>
        <mc:AlternateContent xmlns:mc="http://schemas.openxmlformats.org/markup-compatibility/2006">
          <mc:Choice Requires="x14">
            <control shapeId="29709" r:id="rId16" name="Option Button 13">
              <controlPr defaultSize="0" autoFill="0" autoLine="0" autoPict="0">
                <anchor moveWithCells="1">
                  <from>
                    <xdr:col>1</xdr:col>
                    <xdr:colOff>1209675</xdr:colOff>
                    <xdr:row>45</xdr:row>
                    <xdr:rowOff>57150</xdr:rowOff>
                  </from>
                  <to>
                    <xdr:col>1</xdr:col>
                    <xdr:colOff>1466850</xdr:colOff>
                    <xdr:row>46</xdr:row>
                    <xdr:rowOff>19050</xdr:rowOff>
                  </to>
                </anchor>
              </controlPr>
            </control>
          </mc:Choice>
        </mc:AlternateContent>
        <mc:AlternateContent xmlns:mc="http://schemas.openxmlformats.org/markup-compatibility/2006">
          <mc:Choice Requires="x14">
            <control shapeId="29710" r:id="rId17" name="Option Button 14">
              <controlPr defaultSize="0" autoFill="0" autoLine="0" autoPict="0">
                <anchor moveWithCells="1">
                  <from>
                    <xdr:col>1</xdr:col>
                    <xdr:colOff>1209675</xdr:colOff>
                    <xdr:row>46</xdr:row>
                    <xdr:rowOff>57150</xdr:rowOff>
                  </from>
                  <to>
                    <xdr:col>1</xdr:col>
                    <xdr:colOff>1466850</xdr:colOff>
                    <xdr:row>47</xdr:row>
                    <xdr:rowOff>19050</xdr:rowOff>
                  </to>
                </anchor>
              </controlPr>
            </control>
          </mc:Choice>
        </mc:AlternateContent>
        <mc:AlternateContent xmlns:mc="http://schemas.openxmlformats.org/markup-compatibility/2006">
          <mc:Choice Requires="x14">
            <control shapeId="29711" r:id="rId18" name="Option Button 15">
              <controlPr defaultSize="0" autoFill="0" autoLine="0" autoPict="0">
                <anchor moveWithCells="1">
                  <from>
                    <xdr:col>1</xdr:col>
                    <xdr:colOff>1209675</xdr:colOff>
                    <xdr:row>47</xdr:row>
                    <xdr:rowOff>57150</xdr:rowOff>
                  </from>
                  <to>
                    <xdr:col>1</xdr:col>
                    <xdr:colOff>1466850</xdr:colOff>
                    <xdr:row>48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A4F1E-BE69-4229-A836-B89ADCF838DF}">
  <dimension ref="A2:BA91"/>
  <sheetViews>
    <sheetView showGridLines="0" zoomScaleNormal="100" workbookViewId="0">
      <selection activeCell="B3" sqref="B3:K4"/>
    </sheetView>
  </sheetViews>
  <sheetFormatPr defaultColWidth="8.85546875" defaultRowHeight="14.25" x14ac:dyDescent="0.2"/>
  <cols>
    <col min="1" max="1" width="6.7109375" style="1" customWidth="1"/>
    <col min="2" max="2" width="25.28515625" style="1" customWidth="1"/>
    <col min="3" max="3" width="18.42578125" style="1" customWidth="1"/>
    <col min="4" max="4" width="24.42578125" style="1" customWidth="1"/>
    <col min="5" max="5" width="11.42578125" style="1" customWidth="1"/>
    <col min="6" max="8" width="13.85546875" style="1" customWidth="1"/>
    <col min="9" max="9" width="16.140625" style="1" customWidth="1"/>
    <col min="10" max="10" width="13.85546875" style="1" customWidth="1"/>
    <col min="11" max="11" width="15.28515625" style="1" customWidth="1"/>
    <col min="12" max="16384" width="8.85546875" style="1"/>
  </cols>
  <sheetData>
    <row r="2" spans="1:53" ht="75.95" customHeight="1" x14ac:dyDescent="0.2"/>
    <row r="3" spans="1:53" ht="15" customHeight="1" x14ac:dyDescent="0.2">
      <c r="A3" s="2"/>
      <c r="B3" s="206" t="s">
        <v>69</v>
      </c>
      <c r="C3" s="206"/>
      <c r="D3" s="206"/>
      <c r="E3" s="206"/>
      <c r="F3" s="206"/>
      <c r="G3" s="206"/>
      <c r="H3" s="206"/>
      <c r="I3" s="206"/>
      <c r="J3" s="206"/>
      <c r="K3" s="206"/>
      <c r="L3" s="3"/>
      <c r="M3" s="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customHeight="1" x14ac:dyDescent="0.2">
      <c r="A4" s="2"/>
      <c r="B4" s="206"/>
      <c r="C4" s="206"/>
      <c r="D4" s="206"/>
      <c r="E4" s="206"/>
      <c r="F4" s="206"/>
      <c r="G4" s="206"/>
      <c r="H4" s="206"/>
      <c r="I4" s="206"/>
      <c r="J4" s="206"/>
      <c r="K4" s="206"/>
      <c r="L4" s="3"/>
      <c r="M4" s="3"/>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x14ac:dyDescent="0.2">
      <c r="A5" s="2"/>
      <c r="B5" s="4"/>
      <c r="C5" s="5"/>
      <c r="D5" s="5"/>
      <c r="E5" s="5"/>
      <c r="F5" s="5"/>
      <c r="G5" s="5"/>
      <c r="H5" s="5"/>
      <c r="I5" s="5"/>
      <c r="J5" s="5"/>
      <c r="K5" s="5"/>
      <c r="L5" s="5"/>
      <c r="M5" s="5"/>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5" x14ac:dyDescent="0.25">
      <c r="A6" s="2"/>
      <c r="B6" s="6" t="s">
        <v>9</v>
      </c>
      <c r="C6" s="231">
        <f>'Borrower 2 Income'!C6</f>
        <v>0</v>
      </c>
      <c r="D6" s="231"/>
      <c r="E6" s="231"/>
      <c r="F6" s="231"/>
      <c r="G6" s="5"/>
      <c r="H6" s="224" t="s">
        <v>10</v>
      </c>
      <c r="I6" s="224"/>
      <c r="J6" s="235"/>
      <c r="K6" s="236"/>
      <c r="L6" s="5"/>
      <c r="M6" s="5"/>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5" x14ac:dyDescent="0.25">
      <c r="A7" s="2"/>
      <c r="B7" s="6" t="s">
        <v>11</v>
      </c>
      <c r="C7" s="248">
        <f>'Borrower 2 Income'!C7</f>
        <v>0</v>
      </c>
      <c r="D7" s="248"/>
      <c r="E7" s="248"/>
      <c r="F7" s="248"/>
      <c r="G7" s="5"/>
      <c r="H7" s="7"/>
      <c r="I7" s="8"/>
      <c r="J7" s="234"/>
      <c r="K7" s="234"/>
      <c r="L7" s="5"/>
      <c r="M7" s="5"/>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x14ac:dyDescent="0.2">
      <c r="A8" s="2"/>
      <c r="B8" s="9">
        <v>2</v>
      </c>
      <c r="C8" s="5"/>
      <c r="D8" s="5"/>
      <c r="E8" s="5"/>
      <c r="F8" s="5"/>
      <c r="G8" s="5"/>
      <c r="H8" s="5"/>
      <c r="I8" s="5"/>
      <c r="J8" s="5"/>
      <c r="K8" s="5"/>
      <c r="L8" s="5"/>
      <c r="M8" s="5"/>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ht="15.75" x14ac:dyDescent="0.25">
      <c r="A9" s="2"/>
      <c r="B9" s="247"/>
      <c r="C9" s="247"/>
      <c r="D9" s="247"/>
      <c r="E9" s="247"/>
      <c r="F9" s="247"/>
      <c r="G9" s="247"/>
      <c r="H9" s="247"/>
      <c r="I9" s="247"/>
      <c r="J9" s="247"/>
      <c r="K9" s="247"/>
      <c r="L9" s="10"/>
      <c r="M9" s="10"/>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s="2" customFormat="1" ht="15.75" hidden="1" x14ac:dyDescent="0.25">
      <c r="B10" s="11"/>
      <c r="C10" s="10"/>
      <c r="D10" s="10"/>
      <c r="E10" s="10"/>
      <c r="F10" s="10"/>
      <c r="G10" s="10"/>
      <c r="H10" s="10"/>
      <c r="I10" s="10"/>
      <c r="J10" s="10"/>
      <c r="K10" s="12"/>
      <c r="L10" s="10"/>
      <c r="M10" s="10"/>
    </row>
    <row r="11" spans="1:53" hidden="1" x14ac:dyDescent="0.2">
      <c r="A11" s="2"/>
      <c r="B11" s="13"/>
      <c r="C11" s="14"/>
      <c r="D11" s="15"/>
      <c r="E11" s="240"/>
      <c r="F11" s="240"/>
      <c r="G11" s="240"/>
      <c r="H11" s="5"/>
      <c r="I11" s="5"/>
      <c r="J11" s="5"/>
      <c r="K11" s="16"/>
      <c r="L11" s="5"/>
      <c r="M11" s="5"/>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idden="1" x14ac:dyDescent="0.2">
      <c r="A12" s="2"/>
      <c r="B12" s="17"/>
      <c r="C12" s="5"/>
      <c r="D12" s="5"/>
      <c r="E12" s="5"/>
      <c r="F12" s="5"/>
      <c r="G12" s="5"/>
      <c r="H12" s="5"/>
      <c r="I12" s="5"/>
      <c r="J12" s="5"/>
      <c r="K12" s="16"/>
      <c r="L12" s="5"/>
      <c r="M12" s="5"/>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idden="1" x14ac:dyDescent="0.2">
      <c r="A13" s="2"/>
      <c r="B13" s="18">
        <v>1</v>
      </c>
      <c r="C13" s="19"/>
      <c r="D13" s="14"/>
      <c r="E13" s="14"/>
      <c r="F13" s="14"/>
      <c r="G13" s="20"/>
      <c r="H13" s="241"/>
      <c r="I13" s="241"/>
      <c r="J13" s="22"/>
      <c r="K13" s="23"/>
      <c r="L13" s="5"/>
      <c r="M13" s="5"/>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idden="1" x14ac:dyDescent="0.2">
      <c r="A14" s="2"/>
      <c r="B14" s="17"/>
      <c r="C14" s="19"/>
      <c r="D14" s="14"/>
      <c r="E14" s="24"/>
      <c r="F14" s="14"/>
      <c r="G14" s="20"/>
      <c r="H14" s="241"/>
      <c r="I14" s="241"/>
      <c r="J14" s="22"/>
      <c r="K14" s="23"/>
      <c r="L14" s="5"/>
      <c r="M14" s="5"/>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hidden="1" x14ac:dyDescent="0.2">
      <c r="A15" s="2"/>
      <c r="B15" s="17"/>
      <c r="C15" s="19"/>
      <c r="D15" s="14"/>
      <c r="E15" s="24"/>
      <c r="F15" s="14"/>
      <c r="G15" s="20"/>
      <c r="H15" s="241"/>
      <c r="I15" s="241"/>
      <c r="J15" s="22"/>
      <c r="K15" s="23"/>
      <c r="L15" s="5"/>
      <c r="M15" s="5"/>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hidden="1" x14ac:dyDescent="0.2">
      <c r="A16" s="2"/>
      <c r="B16" s="17"/>
      <c r="C16" s="5"/>
      <c r="D16" s="5"/>
      <c r="E16" s="5"/>
      <c r="F16" s="5"/>
      <c r="G16" s="5"/>
      <c r="H16" s="5"/>
      <c r="I16" s="5"/>
      <c r="J16" s="5"/>
      <c r="K16" s="16"/>
      <c r="L16" s="5"/>
      <c r="M16" s="5"/>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idden="1" x14ac:dyDescent="0.2">
      <c r="A17" s="2"/>
      <c r="B17" s="25"/>
      <c r="C17" s="22"/>
      <c r="D17" s="14"/>
      <c r="E17" s="5"/>
      <c r="F17" s="5"/>
      <c r="G17" s="26"/>
      <c r="H17" s="5"/>
      <c r="I17" s="5"/>
      <c r="J17" s="5"/>
      <c r="K17" s="16"/>
      <c r="L17" s="5"/>
      <c r="M17" s="5"/>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idden="1" x14ac:dyDescent="0.2">
      <c r="A18" s="2"/>
      <c r="B18" s="27"/>
      <c r="C18" s="22"/>
      <c r="D18" s="14"/>
      <c r="E18" s="5"/>
      <c r="F18" s="5"/>
      <c r="G18" s="26"/>
      <c r="H18" s="5"/>
      <c r="I18" s="5"/>
      <c r="J18" s="5"/>
      <c r="K18" s="16"/>
      <c r="L18" s="5"/>
      <c r="M18" s="5"/>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idden="1" x14ac:dyDescent="0.2">
      <c r="A19" s="2"/>
      <c r="B19" s="28"/>
      <c r="C19" s="22"/>
      <c r="D19" s="14"/>
      <c r="E19" s="5"/>
      <c r="F19" s="5"/>
      <c r="G19" s="26"/>
      <c r="H19" s="5"/>
      <c r="I19" s="5"/>
      <c r="J19" s="5"/>
      <c r="K19" s="16"/>
      <c r="L19" s="5"/>
      <c r="M19" s="5"/>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hidden="1" x14ac:dyDescent="0.2">
      <c r="A20" s="2"/>
      <c r="B20" s="17"/>
      <c r="C20" s="29"/>
      <c r="D20" s="5" t="s">
        <v>31</v>
      </c>
      <c r="E20" s="5"/>
      <c r="F20" s="5"/>
      <c r="G20" s="5"/>
      <c r="H20" s="5"/>
      <c r="I20" s="5"/>
      <c r="J20" s="5"/>
      <c r="K20" s="16"/>
      <c r="L20" s="5"/>
      <c r="M20" s="5"/>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hidden="1" x14ac:dyDescent="0.2">
      <c r="A21" s="2"/>
      <c r="B21" s="17"/>
      <c r="C21" s="30"/>
      <c r="D21" s="5"/>
      <c r="E21" s="5"/>
      <c r="F21" s="5"/>
      <c r="G21" s="5"/>
      <c r="H21" s="5"/>
      <c r="I21" s="5"/>
      <c r="J21" s="5"/>
      <c r="K21" s="16"/>
      <c r="L21" s="5"/>
      <c r="M21" s="5"/>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hidden="1" x14ac:dyDescent="0.2">
      <c r="A22" s="2"/>
      <c r="B22" s="17"/>
      <c r="C22" s="31"/>
      <c r="D22" s="242"/>
      <c r="E22" s="242"/>
      <c r="F22" s="190"/>
      <c r="G22" s="190"/>
      <c r="H22" s="190"/>
      <c r="I22" s="190"/>
      <c r="J22" s="33"/>
      <c r="K22" s="34"/>
      <c r="L22" s="5"/>
      <c r="M22" s="5"/>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idden="1" x14ac:dyDescent="0.2">
      <c r="A23" s="2"/>
      <c r="B23" s="17"/>
      <c r="C23" s="5"/>
      <c r="D23" s="5"/>
      <c r="E23" s="5"/>
      <c r="F23" s="5"/>
      <c r="G23" s="5"/>
      <c r="H23" s="5"/>
      <c r="I23" s="5"/>
      <c r="J23" s="5"/>
      <c r="K23" s="16"/>
      <c r="L23" s="5"/>
      <c r="M23" s="5"/>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ht="33" hidden="1" customHeight="1" x14ac:dyDescent="0.2">
      <c r="A24" s="2"/>
      <c r="B24" s="17"/>
      <c r="C24" s="5"/>
      <c r="D24" s="5"/>
      <c r="E24" s="5"/>
      <c r="F24" s="5"/>
      <c r="G24" s="5"/>
      <c r="H24" s="5"/>
      <c r="I24" s="5"/>
      <c r="J24" s="5"/>
      <c r="K24" s="16"/>
      <c r="L24" s="5"/>
      <c r="M24" s="5"/>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hidden="1" x14ac:dyDescent="0.2">
      <c r="A25" s="2"/>
      <c r="B25" s="17"/>
      <c r="C25" s="5"/>
      <c r="D25" s="5"/>
      <c r="E25" s="5"/>
      <c r="F25" s="5"/>
      <c r="G25" s="5"/>
      <c r="H25" s="5"/>
      <c r="I25" s="5"/>
      <c r="J25" s="5"/>
      <c r="K25" s="16"/>
      <c r="L25" s="5"/>
      <c r="M25" s="5"/>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ht="15.75" customHeight="1" x14ac:dyDescent="0.2">
      <c r="A26" s="2"/>
      <c r="B26" s="35"/>
      <c r="C26" s="36"/>
      <c r="D26" s="36"/>
      <c r="E26" s="36"/>
      <c r="F26" s="36"/>
      <c r="G26" s="36"/>
      <c r="H26" s="36"/>
      <c r="I26" s="36"/>
      <c r="J26" s="36"/>
      <c r="K26" s="36"/>
      <c r="L26" s="5"/>
      <c r="M26" s="5"/>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hidden="1" x14ac:dyDescent="0.2">
      <c r="A27" s="2"/>
      <c r="B27" s="15"/>
      <c r="C27" s="14"/>
      <c r="D27" s="15"/>
      <c r="E27" s="240"/>
      <c r="F27" s="240"/>
      <c r="G27" s="240"/>
      <c r="H27" s="14"/>
      <c r="I27" s="14"/>
      <c r="J27" s="14"/>
      <c r="K27" s="14"/>
      <c r="L27" s="5"/>
      <c r="M27" s="5"/>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hidden="1" x14ac:dyDescent="0.2">
      <c r="A28" s="2"/>
      <c r="B28" s="4"/>
      <c r="C28" s="5"/>
      <c r="D28" s="5"/>
      <c r="E28" s="5"/>
      <c r="F28" s="5"/>
      <c r="G28" s="5"/>
      <c r="H28" s="5"/>
      <c r="I28" s="5"/>
      <c r="J28" s="5"/>
      <c r="K28" s="5"/>
      <c r="L28" s="5"/>
      <c r="M28" s="5"/>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hidden="1" x14ac:dyDescent="0.2">
      <c r="A29" s="2"/>
      <c r="B29" s="37"/>
      <c r="C29" s="19"/>
      <c r="D29" s="14"/>
      <c r="E29" s="14"/>
      <c r="F29" s="14"/>
      <c r="G29" s="20"/>
      <c r="H29" s="241"/>
      <c r="I29" s="241"/>
      <c r="J29" s="22"/>
      <c r="K29" s="21"/>
      <c r="L29" s="5"/>
      <c r="M29" s="5"/>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hidden="1" x14ac:dyDescent="0.2">
      <c r="A30" s="2"/>
      <c r="B30" s="38"/>
      <c r="C30" s="19"/>
      <c r="D30" s="14"/>
      <c r="E30" s="24"/>
      <c r="F30" s="14"/>
      <c r="G30" s="20"/>
      <c r="H30" s="241"/>
      <c r="I30" s="241"/>
      <c r="J30" s="22"/>
      <c r="K30" s="21"/>
      <c r="L30" s="5"/>
      <c r="M30" s="5"/>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hidden="1" x14ac:dyDescent="0.2">
      <c r="A31" s="2"/>
      <c r="B31" s="38"/>
      <c r="C31" s="19"/>
      <c r="D31" s="14"/>
      <c r="E31" s="24"/>
      <c r="F31" s="14"/>
      <c r="G31" s="20"/>
      <c r="H31" s="241"/>
      <c r="I31" s="241"/>
      <c r="J31" s="22"/>
      <c r="K31" s="21"/>
      <c r="L31" s="5"/>
      <c r="M31" s="5"/>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hidden="1" x14ac:dyDescent="0.2">
      <c r="A32" s="2"/>
      <c r="B32" s="4"/>
      <c r="C32" s="5"/>
      <c r="D32" s="5"/>
      <c r="E32" s="5"/>
      <c r="F32" s="5"/>
      <c r="G32" s="5"/>
      <c r="H32" s="5"/>
      <c r="I32" s="5"/>
      <c r="J32" s="5"/>
      <c r="K32" s="5"/>
      <c r="L32" s="5"/>
      <c r="M32" s="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hidden="1" x14ac:dyDescent="0.2">
      <c r="A33" s="2"/>
      <c r="B33" s="39"/>
      <c r="C33" s="22"/>
      <c r="D33" s="14"/>
      <c r="E33" s="5"/>
      <c r="F33" s="5"/>
      <c r="G33" s="26"/>
      <c r="H33" s="5"/>
      <c r="I33" s="5"/>
      <c r="J33" s="5"/>
      <c r="K33" s="5"/>
      <c r="L33" s="5"/>
      <c r="M33" s="5"/>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hidden="1" x14ac:dyDescent="0.2">
      <c r="A34" s="2"/>
      <c r="B34" s="40"/>
      <c r="C34" s="22"/>
      <c r="D34" s="14"/>
      <c r="E34" s="5"/>
      <c r="F34" s="5"/>
      <c r="G34" s="26"/>
      <c r="H34" s="5"/>
      <c r="I34" s="5"/>
      <c r="J34" s="5"/>
      <c r="K34" s="5"/>
      <c r="L34" s="5"/>
      <c r="M34" s="5"/>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hidden="1" x14ac:dyDescent="0.2">
      <c r="A35" s="2"/>
      <c r="B35" s="41"/>
      <c r="C35" s="22"/>
      <c r="D35" s="14"/>
      <c r="E35" s="5"/>
      <c r="F35" s="5"/>
      <c r="G35" s="26"/>
      <c r="H35" s="5"/>
      <c r="I35" s="5"/>
      <c r="J35" s="5"/>
      <c r="K35" s="5"/>
      <c r="L35" s="5"/>
      <c r="M35" s="5"/>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hidden="1" x14ac:dyDescent="0.2">
      <c r="A36" s="2"/>
      <c r="B36" s="4"/>
      <c r="C36" s="29"/>
      <c r="D36" s="14"/>
      <c r="E36" s="5"/>
      <c r="F36" s="5"/>
      <c r="G36" s="5"/>
      <c r="H36" s="5"/>
      <c r="I36" s="5"/>
      <c r="J36" s="5"/>
      <c r="K36" s="5"/>
      <c r="L36" s="5"/>
      <c r="M36" s="5"/>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hidden="1" x14ac:dyDescent="0.2">
      <c r="A37" s="2"/>
      <c r="B37" s="4"/>
      <c r="C37" s="30"/>
      <c r="D37" s="5"/>
      <c r="E37" s="5"/>
      <c r="F37" s="5"/>
      <c r="G37" s="5"/>
      <c r="H37" s="5"/>
      <c r="I37" s="5"/>
      <c r="J37" s="5"/>
      <c r="K37" s="5"/>
      <c r="L37" s="5"/>
      <c r="M37" s="5"/>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hidden="1" x14ac:dyDescent="0.2">
      <c r="A38" s="2"/>
      <c r="B38" s="4"/>
      <c r="C38" s="31"/>
      <c r="D38" s="242"/>
      <c r="E38" s="242"/>
      <c r="F38" s="190"/>
      <c r="G38" s="190"/>
      <c r="H38" s="190"/>
      <c r="I38" s="190"/>
      <c r="J38" s="33"/>
      <c r="K38" s="42"/>
      <c r="L38" s="5"/>
      <c r="M38" s="5"/>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hidden="1" x14ac:dyDescent="0.2">
      <c r="A39" s="2"/>
      <c r="B39" s="4"/>
      <c r="C39" s="5"/>
      <c r="D39" s="5"/>
      <c r="E39" s="5"/>
      <c r="F39" s="5"/>
      <c r="G39" s="5"/>
      <c r="H39" s="5"/>
      <c r="I39" s="5"/>
      <c r="J39" s="5"/>
      <c r="K39" s="5"/>
      <c r="L39" s="5"/>
      <c r="M39" s="5"/>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ht="42.75" hidden="1" customHeight="1" x14ac:dyDescent="0.2">
      <c r="A40" s="2"/>
      <c r="B40" s="4"/>
      <c r="C40" s="5"/>
      <c r="D40" s="5"/>
      <c r="E40" s="5"/>
      <c r="F40" s="5"/>
      <c r="G40" s="5"/>
      <c r="H40" s="5"/>
      <c r="I40" s="5"/>
      <c r="J40" s="5"/>
      <c r="K40" s="5"/>
      <c r="L40" s="5"/>
      <c r="M40" s="5"/>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ht="15.75" hidden="1" customHeight="1" x14ac:dyDescent="0.2">
      <c r="A41" s="2"/>
      <c r="B41" s="43"/>
      <c r="C41" s="44"/>
      <c r="D41" s="44"/>
      <c r="E41" s="44"/>
      <c r="F41" s="44"/>
      <c r="G41" s="44"/>
      <c r="H41" s="44"/>
      <c r="I41" s="44"/>
      <c r="J41" s="44"/>
      <c r="K41" s="44"/>
      <c r="L41" s="5"/>
      <c r="M41" s="5"/>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hidden="1" x14ac:dyDescent="0.2">
      <c r="A42" s="2"/>
      <c r="B42" s="15"/>
      <c r="C42" s="14"/>
      <c r="D42" s="15"/>
      <c r="E42" s="240"/>
      <c r="F42" s="240"/>
      <c r="G42" s="240"/>
      <c r="H42" s="5"/>
      <c r="I42" s="5"/>
      <c r="J42" s="5"/>
      <c r="K42" s="5"/>
      <c r="L42" s="5"/>
      <c r="M42" s="5"/>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hidden="1" x14ac:dyDescent="0.2">
      <c r="A43" s="2"/>
      <c r="B43" s="4"/>
      <c r="C43" s="5"/>
      <c r="D43" s="5"/>
      <c r="E43" s="5"/>
      <c r="F43" s="5"/>
      <c r="G43" s="5"/>
      <c r="H43" s="5"/>
      <c r="I43" s="5"/>
      <c r="J43" s="5"/>
      <c r="K43" s="5"/>
      <c r="L43" s="5"/>
      <c r="M43" s="5"/>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hidden="1" x14ac:dyDescent="0.2">
      <c r="A44" s="2"/>
      <c r="B44" s="45">
        <v>4</v>
      </c>
      <c r="C44" s="19"/>
      <c r="D44" s="14"/>
      <c r="E44" s="14"/>
      <c r="F44" s="5"/>
      <c r="G44" s="20"/>
      <c r="H44" s="241"/>
      <c r="I44" s="241"/>
      <c r="J44" s="22"/>
      <c r="K44" s="21"/>
      <c r="L44" s="5"/>
      <c r="M44" s="5"/>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hidden="1" x14ac:dyDescent="0.2">
      <c r="A45" s="2"/>
      <c r="B45" s="4"/>
      <c r="C45" s="19"/>
      <c r="D45" s="14"/>
      <c r="E45" s="24"/>
      <c r="F45" s="5"/>
      <c r="G45" s="20"/>
      <c r="H45" s="241"/>
      <c r="I45" s="241"/>
      <c r="J45" s="22"/>
      <c r="K45" s="21"/>
      <c r="L45" s="5"/>
      <c r="M45" s="5"/>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hidden="1" x14ac:dyDescent="0.2">
      <c r="A46" s="2"/>
      <c r="B46" s="4"/>
      <c r="C46" s="19"/>
      <c r="D46" s="14"/>
      <c r="E46" s="24"/>
      <c r="F46" s="5"/>
      <c r="G46" s="20"/>
      <c r="H46" s="241"/>
      <c r="I46" s="241"/>
      <c r="J46" s="22"/>
      <c r="K46" s="21"/>
      <c r="L46" s="5"/>
      <c r="M46" s="5"/>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hidden="1" x14ac:dyDescent="0.2">
      <c r="A47" s="2"/>
      <c r="B47" s="4"/>
      <c r="C47" s="5"/>
      <c r="D47" s="5"/>
      <c r="E47" s="5"/>
      <c r="F47" s="5"/>
      <c r="G47" s="5"/>
      <c r="H47" s="5"/>
      <c r="I47" s="5"/>
      <c r="J47" s="5"/>
      <c r="K47" s="5"/>
      <c r="L47" s="5"/>
      <c r="M47" s="5"/>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hidden="1" x14ac:dyDescent="0.2">
      <c r="A48" s="2"/>
      <c r="B48" s="39"/>
      <c r="C48" s="22"/>
      <c r="D48" s="14"/>
      <c r="E48" s="5"/>
      <c r="F48" s="5"/>
      <c r="G48" s="26"/>
      <c r="H48" s="5"/>
      <c r="I48" s="5"/>
      <c r="J48" s="5"/>
      <c r="K48" s="5"/>
      <c r="L48" s="5"/>
      <c r="M48" s="5"/>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hidden="1" x14ac:dyDescent="0.2">
      <c r="A49" s="2"/>
      <c r="B49" s="40"/>
      <c r="C49" s="22"/>
      <c r="D49" s="14"/>
      <c r="E49" s="5"/>
      <c r="F49" s="5"/>
      <c r="G49" s="26"/>
      <c r="H49" s="5"/>
      <c r="I49" s="5"/>
      <c r="J49" s="5"/>
      <c r="K49" s="5"/>
      <c r="L49" s="5"/>
      <c r="M49" s="5"/>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hidden="1" x14ac:dyDescent="0.2">
      <c r="A50" s="2"/>
      <c r="B50" s="41"/>
      <c r="C50" s="22"/>
      <c r="D50" s="14"/>
      <c r="E50" s="5"/>
      <c r="F50" s="5"/>
      <c r="G50" s="26"/>
      <c r="H50" s="5"/>
      <c r="I50" s="5"/>
      <c r="J50" s="5"/>
      <c r="K50" s="5"/>
      <c r="L50" s="5"/>
      <c r="M50" s="5"/>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hidden="1" x14ac:dyDescent="0.2">
      <c r="A51" s="2"/>
      <c r="B51" s="4"/>
      <c r="C51" s="29"/>
      <c r="D51" s="14"/>
      <c r="E51" s="5"/>
      <c r="F51" s="5"/>
      <c r="G51" s="5"/>
      <c r="H51" s="5"/>
      <c r="I51" s="5"/>
      <c r="J51" s="5"/>
      <c r="K51" s="5"/>
      <c r="L51" s="5"/>
      <c r="M51" s="5"/>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hidden="1" x14ac:dyDescent="0.2">
      <c r="A52" s="2"/>
      <c r="B52" s="4"/>
      <c r="C52" s="30"/>
      <c r="D52" s="5"/>
      <c r="E52" s="5"/>
      <c r="F52" s="5"/>
      <c r="G52" s="5"/>
      <c r="H52" s="5"/>
      <c r="I52" s="5"/>
      <c r="J52" s="5"/>
      <c r="K52" s="5"/>
      <c r="L52" s="5"/>
      <c r="M52" s="5"/>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hidden="1" x14ac:dyDescent="0.2">
      <c r="A53" s="2"/>
      <c r="B53" s="4"/>
      <c r="C53" s="31"/>
      <c r="D53" s="242"/>
      <c r="E53" s="242"/>
      <c r="F53" s="190"/>
      <c r="G53" s="190"/>
      <c r="H53" s="190"/>
      <c r="I53" s="190"/>
      <c r="J53" s="33"/>
      <c r="K53" s="42"/>
      <c r="L53" s="5"/>
      <c r="M53" s="5"/>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hidden="1" x14ac:dyDescent="0.2">
      <c r="A54" s="2"/>
      <c r="B54" s="4"/>
      <c r="C54" s="5"/>
      <c r="D54" s="5"/>
      <c r="E54" s="5"/>
      <c r="F54" s="5"/>
      <c r="G54" s="5"/>
      <c r="H54" s="5"/>
      <c r="I54" s="5"/>
      <c r="J54" s="5"/>
      <c r="K54" s="5"/>
      <c r="L54" s="5"/>
      <c r="M54" s="5"/>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ht="41.25" hidden="1" customHeight="1" x14ac:dyDescent="0.2">
      <c r="A55" s="2"/>
      <c r="B55" s="4"/>
      <c r="C55" s="5"/>
      <c r="D55" s="5"/>
      <c r="E55" s="5"/>
      <c r="F55" s="5"/>
      <c r="G55" s="5"/>
      <c r="H55" s="5"/>
      <c r="I55" s="5"/>
      <c r="J55" s="5"/>
      <c r="K55" s="5"/>
      <c r="L55" s="5"/>
      <c r="M55" s="5"/>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ht="15.75" hidden="1" customHeight="1" x14ac:dyDescent="0.2">
      <c r="A56" s="2"/>
      <c r="B56" s="43"/>
      <c r="C56" s="44"/>
      <c r="D56" s="44"/>
      <c r="E56" s="44"/>
      <c r="F56" s="44"/>
      <c r="G56" s="44"/>
      <c r="H56" s="44"/>
      <c r="I56" s="44"/>
      <c r="J56" s="44"/>
      <c r="K56" s="44"/>
      <c r="L56" s="5"/>
      <c r="M56" s="5"/>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s="48" customFormat="1" ht="21" customHeight="1" x14ac:dyDescent="0.25">
      <c r="A57" s="46"/>
      <c r="B57" s="167" t="s">
        <v>70</v>
      </c>
      <c r="C57" s="47"/>
      <c r="D57" s="167" t="s">
        <v>59</v>
      </c>
      <c r="E57" s="225" t="s">
        <v>71</v>
      </c>
      <c r="F57" s="225"/>
      <c r="G57" s="225"/>
      <c r="H57" s="47"/>
      <c r="I57" s="47"/>
      <c r="J57" s="47"/>
      <c r="K57" s="47"/>
      <c r="L57" s="47"/>
      <c r="M57" s="47"/>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row>
    <row r="58" spans="1:53" ht="15.75" customHeight="1" thickBot="1" x14ac:dyDescent="0.25">
      <c r="A58" s="2"/>
      <c r="B58" s="49">
        <v>2</v>
      </c>
      <c r="C58" s="5" t="s">
        <v>31</v>
      </c>
      <c r="D58" s="5"/>
      <c r="E58" s="50"/>
      <c r="F58" s="50"/>
      <c r="G58" s="50"/>
      <c r="H58" s="5"/>
      <c r="I58" s="5"/>
      <c r="J58" s="5"/>
      <c r="K58" s="5"/>
      <c r="L58" s="5"/>
      <c r="M58" s="5"/>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s="51" customFormat="1" ht="15.75" customHeight="1" thickBot="1" x14ac:dyDescent="0.25">
      <c r="C59" s="52"/>
      <c r="D59" s="53" t="s">
        <v>72</v>
      </c>
      <c r="E59" s="54"/>
      <c r="F59" s="54"/>
      <c r="G59" s="54"/>
      <c r="H59" s="55"/>
      <c r="J59" s="56"/>
    </row>
    <row r="60" spans="1:53" s="51" customFormat="1" ht="15.75" customHeight="1" thickBot="1" x14ac:dyDescent="0.25">
      <c r="C60" s="57">
        <f>C59*125%</f>
        <v>0</v>
      </c>
      <c r="D60" s="58" t="s">
        <v>73</v>
      </c>
      <c r="H60" s="59"/>
      <c r="J60" s="56"/>
    </row>
    <row r="61" spans="1:53" s="51" customFormat="1" ht="15.75" customHeight="1" thickBot="1" x14ac:dyDescent="0.25">
      <c r="C61" s="60"/>
      <c r="D61" s="58"/>
      <c r="H61" s="59"/>
    </row>
    <row r="62" spans="1:53" s="51" customFormat="1" ht="15.75" customHeight="1" thickBot="1" x14ac:dyDescent="0.25">
      <c r="C62" s="52">
        <v>0</v>
      </c>
      <c r="D62" s="58" t="s">
        <v>74</v>
      </c>
      <c r="H62" s="59"/>
    </row>
    <row r="63" spans="1:53" s="51" customFormat="1" ht="15.75" customHeight="1" thickBot="1" x14ac:dyDescent="0.25">
      <c r="C63" s="52">
        <v>0</v>
      </c>
      <c r="D63" s="61" t="s">
        <v>75</v>
      </c>
      <c r="E63" s="62"/>
      <c r="F63" s="63">
        <f>C63*100%/12</f>
        <v>0</v>
      </c>
      <c r="G63" s="64">
        <f>C62-C63</f>
        <v>0</v>
      </c>
      <c r="H63" s="64">
        <f>(G63*125%)/12</f>
        <v>0</v>
      </c>
      <c r="J63" s="56"/>
    </row>
    <row r="64" spans="1:53" s="51" customFormat="1" ht="15.75" customHeight="1" thickBot="1" x14ac:dyDescent="0.25">
      <c r="C64" s="65">
        <f>F63+H63</f>
        <v>0</v>
      </c>
      <c r="D64" s="51" t="s">
        <v>73</v>
      </c>
      <c r="E64" s="66"/>
      <c r="F64" s="66"/>
      <c r="G64" s="67"/>
      <c r="H64" s="67"/>
      <c r="J64" s="56"/>
    </row>
    <row r="65" spans="3:10" s="51" customFormat="1" ht="15.75" customHeight="1" thickBot="1" x14ac:dyDescent="0.25">
      <c r="C65" s="68" t="s">
        <v>39</v>
      </c>
      <c r="E65" s="66"/>
      <c r="F65" s="66"/>
      <c r="G65" s="67"/>
      <c r="H65" s="67"/>
      <c r="J65" s="56"/>
    </row>
    <row r="66" spans="3:10" s="51" customFormat="1" ht="15.75" customHeight="1" thickBot="1" x14ac:dyDescent="0.25"/>
    <row r="67" spans="3:10" s="51" customFormat="1" ht="15.75" customHeight="1" thickBot="1" x14ac:dyDescent="0.25">
      <c r="C67" s="65">
        <f>IF(B8=1,C60,IF(B8=2,C64,IF(B8=3,0)))</f>
        <v>0</v>
      </c>
      <c r="D67" s="238" t="s">
        <v>66</v>
      </c>
      <c r="E67" s="239"/>
    </row>
    <row r="68" spans="3:10" s="51" customFormat="1" ht="15.75" customHeight="1" x14ac:dyDescent="0.2"/>
    <row r="69" spans="3:10" s="51" customFormat="1" ht="15.75" customHeight="1" x14ac:dyDescent="0.2"/>
    <row r="70" spans="3:10" s="51" customFormat="1" ht="50.1" customHeight="1" x14ac:dyDescent="0.2"/>
    <row r="71" spans="3:10" s="51" customFormat="1" ht="15.75" customHeight="1" x14ac:dyDescent="0.2"/>
    <row r="72" spans="3:10" s="51" customFormat="1" ht="15.75" customHeight="1" x14ac:dyDescent="0.2"/>
    <row r="73" spans="3:10" s="51" customFormat="1" ht="15.75" customHeight="1" x14ac:dyDescent="0.2"/>
    <row r="74" spans="3:10" s="51" customFormat="1" ht="15.75" customHeight="1" x14ac:dyDescent="0.2"/>
    <row r="75" spans="3:10" s="51" customFormat="1" ht="15.75" customHeight="1" x14ac:dyDescent="0.2"/>
    <row r="76" spans="3:10" s="51" customFormat="1" ht="15.75" customHeight="1" x14ac:dyDescent="0.2"/>
    <row r="77" spans="3:10" s="51" customFormat="1" ht="15.75" customHeight="1" x14ac:dyDescent="0.2"/>
    <row r="78" spans="3:10" s="51" customFormat="1" ht="15.75" customHeight="1" x14ac:dyDescent="0.2"/>
    <row r="79" spans="3:10" s="51" customFormat="1" ht="15.75" customHeight="1" x14ac:dyDescent="0.2"/>
    <row r="80" spans="3:10" s="51" customFormat="1" ht="15.75" customHeight="1" x14ac:dyDescent="0.2"/>
    <row r="81" s="51" customFormat="1" ht="15.75" customHeight="1" x14ac:dyDescent="0.2"/>
    <row r="82" s="51" customFormat="1" ht="15.75" customHeight="1" x14ac:dyDescent="0.2"/>
    <row r="83" s="51" customFormat="1" ht="15.75" customHeight="1" x14ac:dyDescent="0.2"/>
    <row r="84" s="51" customFormat="1" ht="15.75" customHeight="1" x14ac:dyDescent="0.2"/>
    <row r="85" s="51" customFormat="1"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sheetData>
  <sheetProtection algorithmName="SHA-512" hashValue="P6RGWUlgSMn+FQ9wFmu6qVwi7HLbv16psMSkoK6TMmn5BjXJMRqu4A9/psR7GukQmYv/WcCqDVp1Jm1CNpUDzw==" saltValue="ygetFxWWe8DYTZIRMbTpSw==" spinCount="100000" sheet="1" objects="1" scenarios="1"/>
  <mergeCells count="27">
    <mergeCell ref="E57:G57"/>
    <mergeCell ref="D67:E67"/>
    <mergeCell ref="E42:G42"/>
    <mergeCell ref="H44:I44"/>
    <mergeCell ref="H45:I45"/>
    <mergeCell ref="H46:I46"/>
    <mergeCell ref="D53:E53"/>
    <mergeCell ref="F53:I53"/>
    <mergeCell ref="E27:G27"/>
    <mergeCell ref="H29:I29"/>
    <mergeCell ref="H30:I30"/>
    <mergeCell ref="H31:I31"/>
    <mergeCell ref="D38:E38"/>
    <mergeCell ref="F38:I38"/>
    <mergeCell ref="D22:E22"/>
    <mergeCell ref="F22:I22"/>
    <mergeCell ref="B3:K4"/>
    <mergeCell ref="C6:F6"/>
    <mergeCell ref="H6:I6"/>
    <mergeCell ref="J6:K6"/>
    <mergeCell ref="C7:F7"/>
    <mergeCell ref="J7:K7"/>
    <mergeCell ref="B9:K9"/>
    <mergeCell ref="E11:G11"/>
    <mergeCell ref="H13:I13"/>
    <mergeCell ref="H14:I14"/>
    <mergeCell ref="H15:I15"/>
  </mergeCells>
  <dataValidations disablePrompts="1" count="2">
    <dataValidation type="list" allowBlank="1" showInputMessage="1" showErrorMessage="1" sqref="E11:G11 E27:G27 E42:G42" xr:uid="{50B7346E-0FF9-484E-9BF2-4E5E9D55F512}">
      <formula1>"Select Income from Dropdown, Alimony, Annuity, Auto Allowance, Capital Gains, Child Support, Disability, Dividends, VA Benefits, Foster Care, Interest, Military, Note, Second Employment, Pension, Retirement, Royalties, Social Security, Tip, Trust, Other"</formula1>
    </dataValidation>
    <dataValidation type="list" allowBlank="1" showInputMessage="1" showErrorMessage="1" sqref="E57:G57" xr:uid="{ED19B0E6-8064-4DC0-981B-7E34E259684C}">
      <formula1>"Select Income from Dropdown, Social Security, Child Support, VA Disability, Other"</formula1>
    </dataValidation>
  </dataValidations>
  <pageMargins left="0.25" right="0.25"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Group Box 1">
              <controlPr defaultSize="0" autoFill="0" autoPict="0">
                <anchor moveWithCells="1">
                  <from>
                    <xdr:col>1</xdr:col>
                    <xdr:colOff>1171575</xdr:colOff>
                    <xdr:row>57</xdr:row>
                    <xdr:rowOff>180975</xdr:rowOff>
                  </from>
                  <to>
                    <xdr:col>3</xdr:col>
                    <xdr:colOff>0</xdr:colOff>
                    <xdr:row>65</xdr:row>
                    <xdr:rowOff>9525</xdr:rowOff>
                  </to>
                </anchor>
              </controlPr>
            </control>
          </mc:Choice>
        </mc:AlternateContent>
        <mc:AlternateContent xmlns:mc="http://schemas.openxmlformats.org/markup-compatibility/2006">
          <mc:Choice Requires="x14">
            <control shapeId="30722" r:id="rId5" name="Option Button 2">
              <controlPr locked="0" defaultSize="0" autoFill="0" autoLine="0" autoPict="0">
                <anchor moveWithCells="1">
                  <from>
                    <xdr:col>1</xdr:col>
                    <xdr:colOff>1190625</xdr:colOff>
                    <xdr:row>58</xdr:row>
                    <xdr:rowOff>180975</xdr:rowOff>
                  </from>
                  <to>
                    <xdr:col>2</xdr:col>
                    <xdr:colOff>952500</xdr:colOff>
                    <xdr:row>60</xdr:row>
                    <xdr:rowOff>0</xdr:rowOff>
                  </to>
                </anchor>
              </controlPr>
            </control>
          </mc:Choice>
        </mc:AlternateContent>
        <mc:AlternateContent xmlns:mc="http://schemas.openxmlformats.org/markup-compatibility/2006">
          <mc:Choice Requires="x14">
            <control shapeId="30723" r:id="rId6" name="Option Button 3">
              <controlPr locked="0" defaultSize="0" autoFill="0" autoLine="0" autoPict="0">
                <anchor moveWithCells="1">
                  <from>
                    <xdr:col>1</xdr:col>
                    <xdr:colOff>1190625</xdr:colOff>
                    <xdr:row>62</xdr:row>
                    <xdr:rowOff>180975</xdr:rowOff>
                  </from>
                  <to>
                    <xdr:col>2</xdr:col>
                    <xdr:colOff>942975</xdr:colOff>
                    <xdr:row>64</xdr:row>
                    <xdr:rowOff>0</xdr:rowOff>
                  </to>
                </anchor>
              </controlPr>
            </control>
          </mc:Choice>
        </mc:AlternateContent>
        <mc:AlternateContent xmlns:mc="http://schemas.openxmlformats.org/markup-compatibility/2006">
          <mc:Choice Requires="x14">
            <control shapeId="30724" r:id="rId7" name="Option Button 4">
              <controlPr locked="0" defaultSize="0" autoFill="0" autoLine="0" autoPict="0">
                <anchor moveWithCells="1">
                  <from>
                    <xdr:col>1</xdr:col>
                    <xdr:colOff>1181100</xdr:colOff>
                    <xdr:row>63</xdr:row>
                    <xdr:rowOff>190500</xdr:rowOff>
                  </from>
                  <to>
                    <xdr:col>2</xdr:col>
                    <xdr:colOff>942975</xdr:colOff>
                    <xdr:row>65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21" ma:contentTypeDescription="Create a new document." ma:contentTypeScope="" ma:versionID="1190e22e05ca5e6fa3146384a6c1482f">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f1fdf1c8d706b936cb26fac974fd2a65"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Not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Status" ma:index="27" nillable="true" ma:displayName="Status" ma:format="Dropdown" ma:internalName="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06c08e-532b-4b63-afd5-ce525762c353">
      <Terms xmlns="http://schemas.microsoft.com/office/infopath/2007/PartnerControls"/>
    </lcf76f155ced4ddcb4097134ff3c332f>
    <TaxCatchAll xmlns="62493413-4711-487a-8c38-5e062a3faf12" xsi:nil="true"/>
    <Notes xmlns="3706c08e-532b-4b63-afd5-ce525762c353" xsi:nil="true"/>
    <Status xmlns="3706c08e-532b-4b63-afd5-ce525762c353" xsi:nil="true"/>
  </documentManagement>
</p:properties>
</file>

<file path=customXml/itemProps1.xml><?xml version="1.0" encoding="utf-8"?>
<ds:datastoreItem xmlns:ds="http://schemas.openxmlformats.org/officeDocument/2006/customXml" ds:itemID="{C508FC19-472D-491B-8C45-FF971AB9D576}">
  <ds:schemaRefs>
    <ds:schemaRef ds:uri="http://schemas.microsoft.com/sharepoint/v3/contenttype/forms"/>
  </ds:schemaRefs>
</ds:datastoreItem>
</file>

<file path=customXml/itemProps2.xml><?xml version="1.0" encoding="utf-8"?>
<ds:datastoreItem xmlns:ds="http://schemas.openxmlformats.org/officeDocument/2006/customXml" ds:itemID="{4D114ED8-2380-4CC0-997F-FC8B08B2A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A3C940-3B98-41EE-8AA5-90D6F002C34A}">
  <ds:schemaRefs>
    <ds:schemaRef ds:uri="http://schemas.openxmlformats.org/package/2006/metadata/core-properties"/>
    <ds:schemaRef ds:uri="http://purl.org/dc/terms/"/>
    <ds:schemaRef ds:uri="3706c08e-532b-4b63-afd5-ce525762c353"/>
    <ds:schemaRef ds:uri="http://schemas.microsoft.com/office/infopath/2007/PartnerControls"/>
    <ds:schemaRef ds:uri="http://schemas.microsoft.com/office/2006/documentManagement/types"/>
    <ds:schemaRef ds:uri="62493413-4711-487a-8c38-5e062a3faf12"/>
    <ds:schemaRef ds:uri="http://schemas.microsoft.com/office/2006/metadata/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Borrower 1 Income</vt:lpstr>
      <vt:lpstr>B1 Other Income</vt:lpstr>
      <vt:lpstr>B1 Non-Taxable Income</vt:lpstr>
      <vt:lpstr>Borrower 2 Income</vt:lpstr>
      <vt:lpstr>B2 Other Income</vt:lpstr>
      <vt:lpstr>B2 Non-Taxable Income</vt:lpstr>
      <vt:lpstr>'B1 Other Income'!Print_Area</vt:lpstr>
      <vt:lpstr>'B2 Other Income'!Print_Area</vt:lpstr>
      <vt:lpstr>'Borrower 1 Income'!Print_Area</vt:lpstr>
      <vt:lpstr>'Borrower 2 Income'!Print_Area</vt:lpstr>
    </vt:vector>
  </TitlesOfParts>
  <Manager/>
  <Company>Essent Guaranty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Dina Jenkins</dc:creator>
  <cp:keywords/>
  <dc:description/>
  <cp:lastModifiedBy>Jenny Childress</cp:lastModifiedBy>
  <cp:revision/>
  <dcterms:created xsi:type="dcterms:W3CDTF">2023-06-12T22:31:23Z</dcterms:created>
  <dcterms:modified xsi:type="dcterms:W3CDTF">2026-01-28T18:00:15Z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0x010100DE672B676DB8E24DBB06DC86F7BBBDCA</vt:lpwstr>
  </property>
  <property fmtid="{D5CDD505-2E9C-101B-9397-08002B2CF9AE}" pid="3" name="MediaServiceImageTags">
    <vt:lpwstr/>
  </property>
</Properties>
</file>