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jenny.childress\Desktop\2026 Calculators\"/>
    </mc:Choice>
  </mc:AlternateContent>
  <xr:revisionPtr revIDLastSave="0" documentId="13_ncr:1_{FD7A5E7B-117B-48F2-9F93-B7FCB3A7748F}" xr6:coauthVersionLast="47" xr6:coauthVersionMax="47" xr10:uidLastSave="{00000000-0000-0000-0000-000000000000}"/>
  <workbookProtection workbookAlgorithmName="SHA-512" workbookHashValue="0TnDIeVNYyh4V9E0IlUh1z/kbLRkVpWsHdtvzoq87OLMgKa1MMkiGdzi0MZAh/FaElZynJan5W4ZM63yy1tRLw==" workbookSaltValue="TK9j/Hw8aqvG32bVEDqhsA==" workbookSpinCount="100000" lockStructure="1"/>
  <bookViews>
    <workbookView xWindow="-120" yWindow="-120" windowWidth="29040" windowHeight="15720" activeTab="1" xr2:uid="{AF9DEA49-CCF2-4C36-B02E-C54BA8460398}"/>
  </bookViews>
  <sheets>
    <sheet name="FHLMC ONLY RSU" sheetId="1" r:id="rId1"/>
    <sheet name="FNMA ONLY RSU" sheetId="2" r:id="rId2"/>
  </sheets>
  <definedNames>
    <definedName name="_xlnm.Print_Area" localSheetId="0">'FHLMC ONLY RSU'!$B$1:$D$31</definedName>
    <definedName name="_xlnm.Print_Area" localSheetId="1">'FNMA ONLY RSU'!$B$1:$D$35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2" l="1"/>
  <c r="C17" i="2"/>
  <c r="C32" i="2"/>
  <c r="C26" i="2"/>
  <c r="C28" i="1"/>
  <c r="C24" i="1"/>
  <c r="C17"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Dina Jenkins</author>
  </authors>
  <commentList>
    <comment ref="C10" authorId="0" shapeId="0" xr:uid="{7ABBDAF3-7B07-45A5-8519-EDAC3F91C757}">
      <text>
        <r>
          <rPr>
            <b/>
            <sz val="9"/>
            <color indexed="81"/>
            <rFont val="Tahoma"/>
            <family val="2"/>
          </rPr>
          <t>If the cell turns RED, then the 12 month minimum is not being used as required.  Income will not be eligible to include in monthly income calculation.</t>
        </r>
        <r>
          <rPr>
            <sz val="9"/>
            <color indexed="81"/>
            <rFont val="Tahoma"/>
            <family val="2"/>
          </rPr>
          <t xml:space="preserve">
</t>
        </r>
      </text>
    </comment>
    <comment ref="C16" authorId="0" shapeId="0" xr:uid="{0C772921-B39B-49D7-918F-8F552E759554}">
      <text>
        <r>
          <rPr>
            <b/>
            <sz val="9"/>
            <color indexed="81"/>
            <rFont val="Tahoma"/>
            <family val="2"/>
          </rPr>
          <t>If the cell turns RED, then the 12 month minimum is not being used as required.  Income will not be eligible to include in monthly income calculation.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Dina Jenkins</author>
  </authors>
  <commentList>
    <comment ref="C10" authorId="0" shapeId="0" xr:uid="{5A005481-F520-4ECB-95B1-C1857374BB89}">
      <text>
        <r>
          <rPr>
            <b/>
            <sz val="9"/>
            <color rgb="FF000000"/>
            <rFont val="Tahoma"/>
            <family val="2"/>
          </rPr>
          <t>If the cell turns RED, then the 12 month minimum is not being used as required.  Income will not be eligible to include in monthly income calculation.</t>
        </r>
        <r>
          <rPr>
            <sz val="9"/>
            <color rgb="FF000000"/>
            <rFont val="Tahoma"/>
            <family val="2"/>
          </rPr>
          <t xml:space="preserve">
</t>
        </r>
      </text>
    </comment>
    <comment ref="C16" authorId="0" shapeId="0" xr:uid="{CD78BECD-6AF5-4B0D-A1C9-13F23E2250CC}">
      <text>
        <r>
          <rPr>
            <b/>
            <sz val="9"/>
            <color indexed="81"/>
            <rFont val="Tahoma"/>
            <family val="2"/>
          </rPr>
          <t>If the cell turns RED, then the 12 month minimum is not being used as required.  Income will not be eligible to include in monthly income calculation.</t>
        </r>
        <r>
          <rPr>
            <sz val="9"/>
            <color indexed="81"/>
            <rFont val="Tahoma"/>
            <family val="2"/>
          </rPr>
          <t xml:space="preserve">
</t>
        </r>
      </text>
    </comment>
    <comment ref="C25" authorId="0" shapeId="0" xr:uid="{AB08759F-093B-4CEA-93A9-72CD88138F48}">
      <text>
        <r>
          <rPr>
            <b/>
            <sz val="9"/>
            <color indexed="81"/>
            <rFont val="Tahoma"/>
            <family val="2"/>
          </rPr>
          <t>If the cell turns RED, then the 12 month minimum is not being used as required.  Income will not be eligible to include in monthly income calculation.</t>
        </r>
        <r>
          <rPr>
            <sz val="9"/>
            <color indexed="81"/>
            <rFont val="Tahoma"/>
            <family val="2"/>
          </rPr>
          <t xml:space="preserve">
</t>
        </r>
      </text>
    </comment>
    <comment ref="C31" authorId="0" shapeId="0" xr:uid="{8507ED2B-7C90-45A7-AF27-05BED4B5C461}">
      <text>
        <r>
          <rPr>
            <b/>
            <sz val="9"/>
            <color indexed="81"/>
            <rFont val="Tahoma"/>
            <family val="2"/>
          </rPr>
          <t>If the cell turns RED, then the 12 month minimum is not being used as required.  Income will not be eligible to include in monthly income calculation.</t>
        </r>
        <r>
          <rPr>
            <sz val="9"/>
            <color indexed="81"/>
            <rFont val="Tahoma"/>
            <family val="2"/>
          </rPr>
          <t xml:space="preserve">
</t>
        </r>
      </text>
    </comment>
  </commentList>
</comments>
</file>

<file path=xl/sharedStrings.xml><?xml version="1.0" encoding="utf-8"?>
<sst xmlns="http://schemas.openxmlformats.org/spreadsheetml/2006/main" count="46" uniqueCount="14">
  <si>
    <t>Disclaimer: This calculator has been designed to assist in understanding the components of various RSU (Restricted Stock Unit) scenarios. All data you provided within the tool are to be used for instructional purposes only. Please consult your program/product guidelines to determine qualification and/or eligibility requirements.</t>
  </si>
  <si>
    <r>
      <t xml:space="preserve"> RS/RSU </t>
    </r>
    <r>
      <rPr>
        <b/>
        <u/>
        <sz val="11"/>
        <color theme="0"/>
        <rFont val="Verdana"/>
        <family val="2"/>
      </rPr>
      <t>PERFORMANCE BASED</t>
    </r>
    <r>
      <rPr>
        <b/>
        <sz val="11"/>
        <color theme="0"/>
        <rFont val="Verdana"/>
        <family val="2"/>
      </rPr>
      <t xml:space="preserve"> VESTING PROVISIONS</t>
    </r>
  </si>
  <si>
    <r>
      <t xml:space="preserve">RS/RSU </t>
    </r>
    <r>
      <rPr>
        <b/>
        <u/>
        <sz val="9"/>
        <color theme="1"/>
        <rFont val="Verdana"/>
        <family val="2"/>
      </rPr>
      <t>Distributed As Shares</t>
    </r>
  </si>
  <si>
    <t>RS/RSU vested shares distributed (pre-tax) last year</t>
  </si>
  <si>
    <t>RS/RSU vested shares distributed (pre-tax) two years ago</t>
  </si>
  <si>
    <t>200-day simple moving average stock price</t>
  </si>
  <si>
    <r>
      <t xml:space="preserve"># of Months to Determine Average Monthly Income </t>
    </r>
    <r>
      <rPr>
        <b/>
        <i/>
        <sz val="9"/>
        <color rgb="FFFF0000"/>
        <rFont val="Verdana"/>
        <family val="2"/>
      </rPr>
      <t>(12 month minimum)</t>
    </r>
  </si>
  <si>
    <r>
      <t xml:space="preserve">Total: </t>
    </r>
    <r>
      <rPr>
        <sz val="9"/>
        <color rgb="FFFF0000"/>
        <rFont val="Verdana"/>
        <family val="2"/>
      </rPr>
      <t xml:space="preserve"> </t>
    </r>
    <r>
      <rPr>
        <b/>
        <i/>
        <sz val="9"/>
        <color rgb="FFFF0000"/>
        <rFont val="Verdana"/>
        <family val="2"/>
      </rPr>
      <t>(</t>
    </r>
    <r>
      <rPr>
        <b/>
        <i/>
        <u/>
        <sz val="9"/>
        <color rgb="FFFF0000"/>
        <rFont val="Verdana"/>
        <family val="2"/>
      </rPr>
      <t>12 month minimum)</t>
    </r>
  </si>
  <si>
    <r>
      <t xml:space="preserve">RS/RSU </t>
    </r>
    <r>
      <rPr>
        <b/>
        <u/>
        <sz val="9"/>
        <color theme="1"/>
        <rFont val="Verdana"/>
        <family val="2"/>
      </rPr>
      <t>Distributed As Cash</t>
    </r>
    <r>
      <rPr>
        <b/>
        <sz val="9"/>
        <color theme="1"/>
        <rFont val="Verdana"/>
        <family val="2"/>
      </rPr>
      <t xml:space="preserve"> Equivalent</t>
    </r>
  </si>
  <si>
    <t>RS/RSU dollar amount distributed (pre-tax) as cash last year</t>
  </si>
  <si>
    <t>RS/RSU dollar amount distributed (pre-tax) as cash two years ago</t>
  </si>
  <si>
    <r>
      <t xml:space="preserve">RS/RSU </t>
    </r>
    <r>
      <rPr>
        <b/>
        <u/>
        <sz val="11"/>
        <color theme="0"/>
        <rFont val="Verdana"/>
        <family val="2"/>
      </rPr>
      <t>TIME BASED</t>
    </r>
    <r>
      <rPr>
        <b/>
        <sz val="11"/>
        <color theme="0"/>
        <rFont val="Verdana"/>
        <family val="2"/>
      </rPr>
      <t xml:space="preserve"> VESTING PROVISIONS</t>
    </r>
  </si>
  <si>
    <r>
      <t xml:space="preserve">Total </t>
    </r>
    <r>
      <rPr>
        <sz val="7"/>
        <color theme="1"/>
        <rFont val="Verdana"/>
        <family val="2"/>
      </rPr>
      <t>(12 Month Average)</t>
    </r>
    <r>
      <rPr>
        <sz val="9"/>
        <color theme="1"/>
        <rFont val="Verdana"/>
        <family val="2"/>
      </rPr>
      <t xml:space="preserve">: </t>
    </r>
  </si>
  <si>
    <t>200 Day Average Stock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</si>
</sst>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sz val="9"/>
      <color theme="1"/>
      <name val="Verdana"/>
      <family val="2"/>
    </font>
    <font>
      <sz val="11"/>
      <color theme="1"/>
      <name val="Verdana"/>
      <family val="2"/>
    </font>
    <font>
      <b/>
      <sz val="9"/>
      <color theme="1"/>
      <name val="Verdana"/>
      <family val="2"/>
    </font>
    <font>
      <b/>
      <u/>
      <sz val="9"/>
      <color theme="1"/>
      <name val="Verdana"/>
      <family val="2"/>
    </font>
    <font>
      <sz val="7"/>
      <color theme="1"/>
      <name val="Verdana"/>
      <family val="2"/>
    </font>
    <font>
      <b/>
      <sz val="11"/>
      <color theme="0"/>
      <name val="Verdana"/>
      <family val="2"/>
    </font>
    <font>
      <b/>
      <u/>
      <sz val="11"/>
      <color theme="0"/>
      <name val="Verdana"/>
      <family val="2"/>
    </font>
    <font>
      <sz val="8"/>
      <color theme="1"/>
      <name val="Verdana"/>
      <family val="2"/>
    </font>
    <font>
      <b/>
      <sz val="12"/>
      <color theme="0"/>
      <name val="Verdana"/>
      <family val="2"/>
    </font>
    <font>
      <sz val="9"/>
      <color rgb="FFFF0000"/>
      <name val="Verdana"/>
      <family val="2"/>
    </font>
    <font>
      <b/>
      <i/>
      <sz val="9"/>
      <color rgb="FFFF0000"/>
      <name val="Verdana"/>
      <family val="2"/>
    </font>
    <font>
      <b/>
      <i/>
      <u/>
      <sz val="9"/>
      <color rgb="FFFF0000"/>
      <name val="Verdana"/>
      <family val="2"/>
    </font>
    <font>
      <sz val="9"/>
      <color indexed="81"/>
      <name val="Tahoma"/>
      <family val="2"/>
    </font>
    <font>
      <b/>
      <sz val="9"/>
      <color indexed="81"/>
      <name val="Tahoma"/>
      <family val="2"/>
    </font>
    <font>
      <b/>
      <sz val="9"/>
      <color rgb="FF000000"/>
      <name val="Tahoma"/>
      <family val="2"/>
    </font>
    <font>
      <sz val="9"/>
      <color rgb="FF000000"/>
      <name val="Tahoma"/>
      <family val="2"/>
    </font>
  </fonts>
  <fills count="5">
    <fill>
      <patternFill patternType="none"/>
    </fill>
    <fill>
      <patternFill patternType="gray125"/>
    </fill>
    <fill>
      <patternFill patternType="solid">
        <fgColor rgb="FFE0E0E0"/>
        <bgColor indexed="64"/>
      </patternFill>
    </fill>
    <fill>
      <patternFill patternType="solid">
        <fgColor theme="0" tint="-4.9989318521683403E-2"/>
        <bgColor indexed="64"/>
      </patternFill>
    </fill>
    <fill>
      <patternFill patternType="solid">
        <fgColor rgb="FF0057B8"/>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2" fillId="0" borderId="0" xfId="0" applyFont="1" applyAlignment="1">
      <alignment vertical="center"/>
    </xf>
    <xf numFmtId="0" fontId="3" fillId="0" borderId="0" xfId="0" applyFont="1" applyAlignment="1">
      <alignment vertical="center"/>
    </xf>
    <xf numFmtId="0" fontId="2" fillId="3" borderId="0" xfId="0" applyFont="1" applyFill="1" applyAlignment="1">
      <alignment vertical="center"/>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44" fontId="2" fillId="3" borderId="1" xfId="1" applyFont="1" applyFill="1" applyBorder="1" applyAlignment="1">
      <alignment vertical="center"/>
    </xf>
    <xf numFmtId="0" fontId="2" fillId="3" borderId="2" xfId="0" applyFont="1" applyFill="1" applyBorder="1" applyAlignment="1" applyProtection="1">
      <alignment vertical="center"/>
      <protection locked="0"/>
    </xf>
    <xf numFmtId="0" fontId="11" fillId="0" borderId="0" xfId="0" applyFont="1" applyAlignment="1">
      <alignment vertical="center"/>
    </xf>
    <xf numFmtId="0" fontId="2" fillId="0" borderId="5" xfId="0" applyFont="1" applyBorder="1" applyAlignment="1" applyProtection="1">
      <alignment vertical="center"/>
      <protection locked="0"/>
    </xf>
    <xf numFmtId="0" fontId="2" fillId="0" borderId="4" xfId="0" applyFont="1" applyBorder="1" applyAlignment="1" applyProtection="1">
      <alignment vertical="center"/>
      <protection locked="0"/>
    </xf>
    <xf numFmtId="44" fontId="2" fillId="0" borderId="1" xfId="0" applyNumberFormat="1" applyFont="1" applyBorder="1" applyAlignment="1" applyProtection="1">
      <alignment vertical="center"/>
      <protection locked="0"/>
    </xf>
    <xf numFmtId="44" fontId="2" fillId="0" borderId="2" xfId="0" applyNumberFormat="1" applyFont="1" applyBorder="1" applyAlignment="1" applyProtection="1">
      <alignment vertical="center"/>
      <protection locked="0"/>
    </xf>
    <xf numFmtId="44" fontId="2" fillId="3" borderId="1" xfId="0" applyNumberFormat="1" applyFont="1" applyFill="1" applyBorder="1" applyAlignment="1" applyProtection="1">
      <alignment vertical="center"/>
      <protection locked="0"/>
    </xf>
    <xf numFmtId="44" fontId="2" fillId="0" borderId="3" xfId="0" applyNumberFormat="1" applyFont="1" applyBorder="1" applyAlignment="1" applyProtection="1">
      <alignment vertical="center"/>
      <protection locked="0"/>
    </xf>
    <xf numFmtId="44" fontId="2" fillId="0" borderId="4" xfId="0" applyNumberFormat="1" applyFont="1" applyBorder="1" applyAlignment="1" applyProtection="1">
      <alignment vertical="center"/>
      <protection locked="0"/>
    </xf>
    <xf numFmtId="44" fontId="2" fillId="3" borderId="2" xfId="0" applyNumberFormat="1" applyFont="1" applyFill="1" applyBorder="1" applyAlignment="1" applyProtection="1">
      <alignment vertical="center"/>
      <protection locked="0"/>
    </xf>
    <xf numFmtId="44" fontId="2" fillId="0" borderId="5" xfId="0" applyNumberFormat="1" applyFont="1" applyBorder="1" applyAlignment="1" applyProtection="1">
      <alignment vertical="center"/>
      <protection locked="0"/>
    </xf>
    <xf numFmtId="44" fontId="2" fillId="3" borderId="1" xfId="1" applyFont="1" applyFill="1" applyBorder="1" applyAlignment="1" applyProtection="1">
      <alignment vertical="center"/>
    </xf>
    <xf numFmtId="44" fontId="2" fillId="3" borderId="4" xfId="1" applyFont="1" applyFill="1" applyBorder="1" applyAlignment="1" applyProtection="1">
      <alignment vertical="center"/>
    </xf>
    <xf numFmtId="0" fontId="3"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horizontal="left" vertical="center" wrapText="1"/>
    </xf>
    <xf numFmtId="0" fontId="4" fillId="2" borderId="0" xfId="0" applyFont="1" applyFill="1" applyAlignment="1">
      <alignment vertical="center"/>
    </xf>
    <xf numFmtId="0" fontId="7" fillId="4" borderId="0" xfId="0" applyFont="1" applyFill="1" applyAlignment="1">
      <alignment vertical="center"/>
    </xf>
    <xf numFmtId="0" fontId="3" fillId="0" borderId="0" xfId="0" applyFont="1" applyAlignment="1">
      <alignment vertical="center"/>
    </xf>
  </cellXfs>
  <cellStyles count="2">
    <cellStyle name="Currency" xfId="1" builtinId="4"/>
    <cellStyle name="Normal" xfId="0" builtinId="0"/>
  </cellStyles>
  <dxfs count="12">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009DD1"/>
      <color rgb="FFF7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3225800</xdr:colOff>
      <xdr:row>0</xdr:row>
      <xdr:rowOff>0</xdr:rowOff>
    </xdr:from>
    <xdr:to>
      <xdr:col>3</xdr:col>
      <xdr:colOff>25399</xdr:colOff>
      <xdr:row>3</xdr:row>
      <xdr:rowOff>0</xdr:rowOff>
    </xdr:to>
    <xdr:pic>
      <xdr:nvPicPr>
        <xdr:cNvPr id="13" name="Picture 40">
          <a:extLst>
            <a:ext uri="{FF2B5EF4-FFF2-40B4-BE49-F238E27FC236}">
              <a16:creationId xmlns:a16="http://schemas.microsoft.com/office/drawing/2014/main" id="{5D9B8294-9C5E-B266-D1EE-82EE9E087A6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277" r="121"/>
        <a:stretch/>
      </xdr:blipFill>
      <xdr:spPr bwMode="auto">
        <a:xfrm>
          <a:off x="3390900" y="0"/>
          <a:ext cx="3975099"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45781</xdr:colOff>
      <xdr:row>0</xdr:row>
      <xdr:rowOff>12838</xdr:rowOff>
    </xdr:from>
    <xdr:to>
      <xdr:col>1</xdr:col>
      <xdr:colOff>4531018</xdr:colOff>
      <xdr:row>2</xdr:row>
      <xdr:rowOff>212854</xdr:rowOff>
    </xdr:to>
    <xdr:sp macro="" textlink="">
      <xdr:nvSpPr>
        <xdr:cNvPr id="15" name="TextBox 14">
          <a:extLst>
            <a:ext uri="{FF2B5EF4-FFF2-40B4-BE49-F238E27FC236}">
              <a16:creationId xmlns:a16="http://schemas.microsoft.com/office/drawing/2014/main" id="{DFF12D6E-05B7-39B5-09D6-A0D5744CA0A5}"/>
            </a:ext>
          </a:extLst>
        </xdr:cNvPr>
        <xdr:cNvSpPr txBox="1"/>
      </xdr:nvSpPr>
      <xdr:spPr>
        <a:xfrm>
          <a:off x="210881" y="12838"/>
          <a:ext cx="4485237" cy="568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200" b="1" i="0">
              <a:solidFill>
                <a:srgbClr val="0057B8"/>
              </a:solidFill>
              <a:latin typeface="Arial" panose="020B0604020202020204" pitchFamily="34" charset="0"/>
              <a:ea typeface="Verdana" panose="020B0604030504040204" pitchFamily="34" charset="0"/>
              <a:cs typeface="Arial" panose="020B0604020202020204" pitchFamily="34" charset="0"/>
            </a:rPr>
            <a:t>FHLMC ONLY RS/RSU CALCULATOR (5303.3)</a:t>
          </a:r>
        </a:p>
      </xdr:txBody>
    </xdr:sp>
    <xdr:clientData/>
  </xdr:twoCellAnchor>
  <xdr:twoCellAnchor>
    <xdr:from>
      <xdr:col>0</xdr:col>
      <xdr:colOff>139701</xdr:colOff>
      <xdr:row>38</xdr:row>
      <xdr:rowOff>49631</xdr:rowOff>
    </xdr:from>
    <xdr:to>
      <xdr:col>3</xdr:col>
      <xdr:colOff>25401</xdr:colOff>
      <xdr:row>41</xdr:row>
      <xdr:rowOff>164938</xdr:rowOff>
    </xdr:to>
    <xdr:grpSp>
      <xdr:nvGrpSpPr>
        <xdr:cNvPr id="16" name="Group 15">
          <a:extLst>
            <a:ext uri="{FF2B5EF4-FFF2-40B4-BE49-F238E27FC236}">
              <a16:creationId xmlns:a16="http://schemas.microsoft.com/office/drawing/2014/main" id="{22B1FCD5-939A-444A-9A33-879C724A3DCD}"/>
            </a:ext>
          </a:extLst>
        </xdr:cNvPr>
        <xdr:cNvGrpSpPr/>
      </xdr:nvGrpSpPr>
      <xdr:grpSpPr>
        <a:xfrm>
          <a:off x="139701" y="8679281"/>
          <a:ext cx="6305550" cy="658232"/>
          <a:chOff x="300789" y="9147573"/>
          <a:chExt cx="7772400" cy="463883"/>
        </a:xfrm>
      </xdr:grpSpPr>
      <xdr:sp macro="" textlink="">
        <xdr:nvSpPr>
          <xdr:cNvPr id="17" name="Rectangle 16">
            <a:extLst>
              <a:ext uri="{FF2B5EF4-FFF2-40B4-BE49-F238E27FC236}">
                <a16:creationId xmlns:a16="http://schemas.microsoft.com/office/drawing/2014/main" id="{C1C46569-DBF0-55C1-9837-B46FA3871E44}"/>
              </a:ext>
            </a:extLst>
          </xdr:cNvPr>
          <xdr:cNvSpPr/>
        </xdr:nvSpPr>
        <xdr:spPr>
          <a:xfrm>
            <a:off x="300789" y="9154256"/>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TextBox 17">
            <a:extLst>
              <a:ext uri="{FF2B5EF4-FFF2-40B4-BE49-F238E27FC236}">
                <a16:creationId xmlns:a16="http://schemas.microsoft.com/office/drawing/2014/main" id="{6EF120AB-ECD8-B4F7-CE40-5013E68A603B}"/>
              </a:ext>
            </a:extLst>
          </xdr:cNvPr>
          <xdr:cNvSpPr txBox="1"/>
        </xdr:nvSpPr>
        <xdr:spPr>
          <a:xfrm>
            <a:off x="308643" y="9147573"/>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900">
                <a:solidFill>
                  <a:schemeClr val="tx1"/>
                </a:solidFill>
                <a:latin typeface="Arial" panose="020B0604020202020204" pitchFamily="34" charset="0"/>
                <a:cs typeface="Arial" panose="020B0604020202020204" pitchFamily="34" charset="0"/>
              </a:rPr>
              <a:t>© 2026 Essent US</a:t>
            </a:r>
            <a:r>
              <a:rPr lang="en-US" sz="900" baseline="0">
                <a:solidFill>
                  <a:schemeClr val="tx1"/>
                </a:solidFill>
                <a:latin typeface="Arial" panose="020B0604020202020204" pitchFamily="34" charset="0"/>
                <a:cs typeface="Arial" panose="020B0604020202020204" pitchFamily="34" charset="0"/>
              </a:rPr>
              <a:t> Holdings</a:t>
            </a:r>
            <a:r>
              <a:rPr lang="en-US" sz="90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19" name="TextBox 18">
            <a:extLst>
              <a:ext uri="{FF2B5EF4-FFF2-40B4-BE49-F238E27FC236}">
                <a16:creationId xmlns:a16="http://schemas.microsoft.com/office/drawing/2014/main" id="{A19FFC5E-AA71-D5DD-20ED-81638CA3778C}"/>
              </a:ext>
            </a:extLst>
          </xdr:cNvPr>
          <xdr:cNvSpPr txBox="1"/>
        </xdr:nvSpPr>
        <xdr:spPr>
          <a:xfrm>
            <a:off x="6283158" y="9326723"/>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900">
                <a:solidFill>
                  <a:schemeClr val="tx1"/>
                </a:solidFill>
                <a:latin typeface="Arial" panose="020B0604020202020204" pitchFamily="34" charset="0"/>
                <a:cs typeface="Arial" panose="020B0604020202020204" pitchFamily="34" charset="0"/>
              </a:rPr>
              <a:t>EUS-00000.000 (00/26)</a:t>
            </a:r>
          </a:p>
        </xdr:txBody>
      </xdr:sp>
    </xdr:grpSp>
    <xdr:clientData/>
  </xdr:twoCellAnchor>
  <xdr:twoCellAnchor>
    <xdr:from>
      <xdr:col>0</xdr:col>
      <xdr:colOff>127000</xdr:colOff>
      <xdr:row>28</xdr:row>
      <xdr:rowOff>139700</xdr:rowOff>
    </xdr:from>
    <xdr:to>
      <xdr:col>3</xdr:col>
      <xdr:colOff>25400</xdr:colOff>
      <xdr:row>37</xdr:row>
      <xdr:rowOff>126999</xdr:rowOff>
    </xdr:to>
    <xdr:sp macro="" textlink="">
      <xdr:nvSpPr>
        <xdr:cNvPr id="9" name="TextBox 8">
          <a:extLst>
            <a:ext uri="{FF2B5EF4-FFF2-40B4-BE49-F238E27FC236}">
              <a16:creationId xmlns:a16="http://schemas.microsoft.com/office/drawing/2014/main" id="{FB86ADA5-EEB9-614D-BAA4-4998A1F466A7}"/>
            </a:ext>
          </a:extLst>
        </xdr:cNvPr>
        <xdr:cNvSpPr txBox="1"/>
      </xdr:nvSpPr>
      <xdr:spPr>
        <a:xfrm>
          <a:off x="127000" y="7099300"/>
          <a:ext cx="7239000" cy="158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3263900</xdr:colOff>
      <xdr:row>0</xdr:row>
      <xdr:rowOff>0</xdr:rowOff>
    </xdr:from>
    <xdr:to>
      <xdr:col>3</xdr:col>
      <xdr:colOff>25400</xdr:colOff>
      <xdr:row>3</xdr:row>
      <xdr:rowOff>0</xdr:rowOff>
    </xdr:to>
    <xdr:pic>
      <xdr:nvPicPr>
        <xdr:cNvPr id="7" name="Picture 40">
          <a:extLst>
            <a:ext uri="{FF2B5EF4-FFF2-40B4-BE49-F238E27FC236}">
              <a16:creationId xmlns:a16="http://schemas.microsoft.com/office/drawing/2014/main" id="{4AE528BC-1E71-7241-8131-E65760D4D54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538" r="170"/>
        <a:stretch/>
      </xdr:blipFill>
      <xdr:spPr bwMode="auto">
        <a:xfrm>
          <a:off x="3429000" y="0"/>
          <a:ext cx="39497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71180</xdr:colOff>
      <xdr:row>0</xdr:row>
      <xdr:rowOff>12838</xdr:rowOff>
    </xdr:from>
    <xdr:to>
      <xdr:col>1</xdr:col>
      <xdr:colOff>4444999</xdr:colOff>
      <xdr:row>2</xdr:row>
      <xdr:rowOff>212854</xdr:rowOff>
    </xdr:to>
    <xdr:sp macro="" textlink="">
      <xdr:nvSpPr>
        <xdr:cNvPr id="8" name="TextBox 7">
          <a:extLst>
            <a:ext uri="{FF2B5EF4-FFF2-40B4-BE49-F238E27FC236}">
              <a16:creationId xmlns:a16="http://schemas.microsoft.com/office/drawing/2014/main" id="{C9303B40-D129-1B75-5650-E27DDEA19375}"/>
            </a:ext>
          </a:extLst>
        </xdr:cNvPr>
        <xdr:cNvSpPr txBox="1"/>
      </xdr:nvSpPr>
      <xdr:spPr>
        <a:xfrm>
          <a:off x="236280" y="12838"/>
          <a:ext cx="4373819" cy="568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r>
            <a:rPr lang="en-US" sz="1200" b="1" i="0">
              <a:solidFill>
                <a:srgbClr val="0057B8"/>
              </a:solidFill>
              <a:latin typeface="Roboto" panose="02000000000000000000" pitchFamily="2" charset="0"/>
              <a:ea typeface="Roboto" panose="02000000000000000000" pitchFamily="2" charset="0"/>
              <a:cs typeface="Arial" panose="020B0604020202020204" pitchFamily="34" charset="0"/>
            </a:rPr>
            <a:t>FNMA ONLY RS/RSU CALCULATOR (B3-3.1-09)</a:t>
          </a:r>
        </a:p>
      </xdr:txBody>
    </xdr:sp>
    <xdr:clientData/>
  </xdr:twoCellAnchor>
  <xdr:twoCellAnchor>
    <xdr:from>
      <xdr:col>1</xdr:col>
      <xdr:colOff>0</xdr:colOff>
      <xdr:row>42</xdr:row>
      <xdr:rowOff>11511</xdr:rowOff>
    </xdr:from>
    <xdr:to>
      <xdr:col>2</xdr:col>
      <xdr:colOff>1714500</xdr:colOff>
      <xdr:row>45</xdr:row>
      <xdr:rowOff>126817</xdr:rowOff>
    </xdr:to>
    <xdr:grpSp>
      <xdr:nvGrpSpPr>
        <xdr:cNvPr id="9" name="Group 8">
          <a:extLst>
            <a:ext uri="{FF2B5EF4-FFF2-40B4-BE49-F238E27FC236}">
              <a16:creationId xmlns:a16="http://schemas.microsoft.com/office/drawing/2014/main" id="{4D027F91-2E97-6649-AEEA-42C7AF1136A4}"/>
            </a:ext>
          </a:extLst>
        </xdr:cNvPr>
        <xdr:cNvGrpSpPr/>
      </xdr:nvGrpSpPr>
      <xdr:grpSpPr>
        <a:xfrm>
          <a:off x="142875" y="9631761"/>
          <a:ext cx="6286500" cy="658231"/>
          <a:chOff x="300789" y="9038593"/>
          <a:chExt cx="7772400" cy="463883"/>
        </a:xfrm>
      </xdr:grpSpPr>
      <xdr:sp macro="" textlink="">
        <xdr:nvSpPr>
          <xdr:cNvPr id="10" name="Rectangle 9">
            <a:extLst>
              <a:ext uri="{FF2B5EF4-FFF2-40B4-BE49-F238E27FC236}">
                <a16:creationId xmlns:a16="http://schemas.microsoft.com/office/drawing/2014/main" id="{5E62A34C-B68F-A696-9756-0667CFFC839B}"/>
              </a:ext>
            </a:extLst>
          </xdr:cNvPr>
          <xdr:cNvSpPr/>
        </xdr:nvSpPr>
        <xdr:spPr>
          <a:xfrm>
            <a:off x="300789" y="9045276"/>
            <a:ext cx="7772400" cy="457200"/>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4D2072DD-3806-82C3-8CF2-BE076F766232}"/>
              </a:ext>
            </a:extLst>
          </xdr:cNvPr>
          <xdr:cNvSpPr txBox="1"/>
        </xdr:nvSpPr>
        <xdr:spPr>
          <a:xfrm>
            <a:off x="308644" y="9038593"/>
            <a:ext cx="5717486" cy="45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900">
                <a:solidFill>
                  <a:schemeClr val="tx1"/>
                </a:solidFill>
                <a:latin typeface="Arial" panose="020B0604020202020204" pitchFamily="34" charset="0"/>
                <a:cs typeface="Arial" panose="020B0604020202020204" pitchFamily="34" charset="0"/>
              </a:rPr>
              <a:t>© 2026 Essent US</a:t>
            </a:r>
            <a:r>
              <a:rPr lang="en-US" sz="900" baseline="0">
                <a:solidFill>
                  <a:schemeClr val="tx1"/>
                </a:solidFill>
                <a:latin typeface="Arial" panose="020B0604020202020204" pitchFamily="34" charset="0"/>
                <a:cs typeface="Arial" panose="020B0604020202020204" pitchFamily="34" charset="0"/>
              </a:rPr>
              <a:t> Holdings</a:t>
            </a:r>
            <a:r>
              <a:rPr lang="en-US" sz="90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12" name="TextBox 11">
            <a:extLst>
              <a:ext uri="{FF2B5EF4-FFF2-40B4-BE49-F238E27FC236}">
                <a16:creationId xmlns:a16="http://schemas.microsoft.com/office/drawing/2014/main" id="{4D38160B-B9EE-4C12-1E27-8E95FD86682C}"/>
              </a:ext>
            </a:extLst>
          </xdr:cNvPr>
          <xdr:cNvSpPr txBox="1"/>
        </xdr:nvSpPr>
        <xdr:spPr>
          <a:xfrm>
            <a:off x="6283158" y="9217744"/>
            <a:ext cx="1730471" cy="1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900">
                <a:solidFill>
                  <a:schemeClr val="tx1"/>
                </a:solidFill>
                <a:latin typeface="Arial" panose="020B0604020202020204" pitchFamily="34" charset="0"/>
                <a:cs typeface="Arial" panose="020B0604020202020204" pitchFamily="34" charset="0"/>
              </a:rPr>
              <a:t>EUS-13539.001 (12/25)</a:t>
            </a:r>
          </a:p>
        </xdr:txBody>
      </xdr:sp>
    </xdr:grpSp>
    <xdr:clientData/>
  </xdr:twoCellAnchor>
  <xdr:twoCellAnchor>
    <xdr:from>
      <xdr:col>0</xdr:col>
      <xdr:colOff>139700</xdr:colOff>
      <xdr:row>32</xdr:row>
      <xdr:rowOff>152401</xdr:rowOff>
    </xdr:from>
    <xdr:to>
      <xdr:col>3</xdr:col>
      <xdr:colOff>0</xdr:colOff>
      <xdr:row>41</xdr:row>
      <xdr:rowOff>101601</xdr:rowOff>
    </xdr:to>
    <xdr:sp macro="" textlink="">
      <xdr:nvSpPr>
        <xdr:cNvPr id="13" name="TextBox 12">
          <a:extLst>
            <a:ext uri="{FF2B5EF4-FFF2-40B4-BE49-F238E27FC236}">
              <a16:creationId xmlns:a16="http://schemas.microsoft.com/office/drawing/2014/main" id="{F1424F6D-4BD4-3044-8439-0A271B7B4321}"/>
            </a:ext>
          </a:extLst>
        </xdr:cNvPr>
        <xdr:cNvSpPr txBox="1"/>
      </xdr:nvSpPr>
      <xdr:spPr>
        <a:xfrm>
          <a:off x="139700" y="8128001"/>
          <a:ext cx="7213600" cy="154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6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44A8-D2E8-4718-80B6-1794FC28BB09}">
  <dimension ref="B1:C28"/>
  <sheetViews>
    <sheetView showGridLines="0" zoomScaleNormal="100" zoomScaleSheetLayoutView="160" zoomScalePageLayoutView="115" workbookViewId="0">
      <selection activeCell="F25" sqref="F25"/>
    </sheetView>
  </sheetViews>
  <sheetFormatPr defaultColWidth="8.85546875" defaultRowHeight="14.25" x14ac:dyDescent="0.25"/>
  <cols>
    <col min="1" max="1" width="2.140625" style="2" customWidth="1"/>
    <col min="2" max="2" width="69.85546875" style="2" customWidth="1"/>
    <col min="3" max="3" width="24.28515625" style="2" customWidth="1"/>
    <col min="4" max="16384" width="8.85546875" style="2"/>
  </cols>
  <sheetData>
    <row r="1" spans="2:3" x14ac:dyDescent="0.25">
      <c r="B1" s="21"/>
      <c r="C1" s="20"/>
    </row>
    <row r="2" spans="2:3" ht="15" customHeight="1" x14ac:dyDescent="0.25">
      <c r="B2" s="21"/>
      <c r="C2" s="20"/>
    </row>
    <row r="3" spans="2:3" ht="17.100000000000001" customHeight="1" x14ac:dyDescent="0.25">
      <c r="B3" s="21"/>
      <c r="C3" s="20"/>
    </row>
    <row r="4" spans="2:3" ht="45.95" customHeight="1" x14ac:dyDescent="0.25">
      <c r="B4" s="22" t="s">
        <v>0</v>
      </c>
      <c r="C4" s="22"/>
    </row>
    <row r="5" spans="2:3" ht="30.95" customHeight="1" x14ac:dyDescent="0.25">
      <c r="B5" s="24" t="s">
        <v>1</v>
      </c>
      <c r="C5" s="24"/>
    </row>
    <row r="6" spans="2:3" ht="20.100000000000001" customHeight="1" x14ac:dyDescent="0.25">
      <c r="B6" s="23" t="s">
        <v>2</v>
      </c>
      <c r="C6" s="23"/>
    </row>
    <row r="7" spans="2:3" s="1" customFormat="1" ht="20.100000000000001" customHeight="1" x14ac:dyDescent="0.25">
      <c r="B7" s="1" t="s">
        <v>3</v>
      </c>
      <c r="C7" s="4"/>
    </row>
    <row r="8" spans="2:3" s="1" customFormat="1" ht="20.100000000000001" customHeight="1" x14ac:dyDescent="0.25">
      <c r="B8" s="3" t="s">
        <v>4</v>
      </c>
      <c r="C8" s="7"/>
    </row>
    <row r="9" spans="2:3" s="1" customFormat="1" ht="20.100000000000001" customHeight="1" x14ac:dyDescent="0.25">
      <c r="B9" s="1" t="s">
        <v>5</v>
      </c>
      <c r="C9" s="12"/>
    </row>
    <row r="10" spans="2:3" s="1" customFormat="1" ht="20.100000000000001" customHeight="1" x14ac:dyDescent="0.25">
      <c r="B10" s="1" t="s">
        <v>6</v>
      </c>
      <c r="C10" s="4"/>
    </row>
    <row r="11" spans="2:3" s="1" customFormat="1" ht="20.100000000000001" customHeight="1" x14ac:dyDescent="0.25">
      <c r="B11" s="3" t="s">
        <v>7</v>
      </c>
      <c r="C11" s="18">
        <f>IFERROR((C7+C8)*C9/C10,0)</f>
        <v>0</v>
      </c>
    </row>
    <row r="12" spans="2:3" ht="9.9499999999999993" customHeight="1" x14ac:dyDescent="0.25"/>
    <row r="13" spans="2:3" ht="20.100000000000001" customHeight="1" x14ac:dyDescent="0.25">
      <c r="B13" s="23" t="s">
        <v>8</v>
      </c>
      <c r="C13" s="23"/>
    </row>
    <row r="14" spans="2:3" s="1" customFormat="1" ht="20.100000000000001" customHeight="1" x14ac:dyDescent="0.25">
      <c r="B14" s="3" t="s">
        <v>9</v>
      </c>
      <c r="C14" s="16"/>
    </row>
    <row r="15" spans="2:3" s="1" customFormat="1" ht="20.100000000000001" customHeight="1" x14ac:dyDescent="0.25">
      <c r="B15" s="1" t="s">
        <v>10</v>
      </c>
      <c r="C15" s="17"/>
    </row>
    <row r="16" spans="2:3" s="1" customFormat="1" ht="20.100000000000001" customHeight="1" x14ac:dyDescent="0.25">
      <c r="B16" s="1" t="s">
        <v>6</v>
      </c>
      <c r="C16" s="9"/>
    </row>
    <row r="17" spans="2:3" s="1" customFormat="1" ht="20.100000000000001" customHeight="1" x14ac:dyDescent="0.25">
      <c r="B17" s="3" t="s">
        <v>7</v>
      </c>
      <c r="C17" s="19">
        <f>IFERROR((C14+C15)/C16,0)</f>
        <v>0</v>
      </c>
    </row>
    <row r="18" spans="2:3" s="1" customFormat="1" ht="8.1" customHeight="1" x14ac:dyDescent="0.25"/>
    <row r="19" spans="2:3" ht="8.1" customHeight="1" x14ac:dyDescent="0.25"/>
    <row r="20" spans="2:3" ht="30" customHeight="1" x14ac:dyDescent="0.25">
      <c r="B20" s="24" t="s">
        <v>11</v>
      </c>
      <c r="C20" s="24"/>
    </row>
    <row r="21" spans="2:3" ht="18.95" customHeight="1" x14ac:dyDescent="0.25">
      <c r="B21" s="23" t="s">
        <v>2</v>
      </c>
      <c r="C21" s="23"/>
    </row>
    <row r="22" spans="2:3" s="1" customFormat="1" ht="20.100000000000001" customHeight="1" x14ac:dyDescent="0.25">
      <c r="B22" s="3" t="s">
        <v>3</v>
      </c>
      <c r="C22" s="7"/>
    </row>
    <row r="23" spans="2:3" s="1" customFormat="1" ht="20.100000000000001" customHeight="1" x14ac:dyDescent="0.25">
      <c r="B23" s="1" t="s">
        <v>5</v>
      </c>
      <c r="C23" s="11"/>
    </row>
    <row r="24" spans="2:3" s="1" customFormat="1" ht="20.100000000000001" customHeight="1" x14ac:dyDescent="0.25">
      <c r="B24" s="3" t="s">
        <v>12</v>
      </c>
      <c r="C24" s="18">
        <f>C22*C23/12</f>
        <v>0</v>
      </c>
    </row>
    <row r="25" spans="2:3" ht="9.9499999999999993" customHeight="1" x14ac:dyDescent="0.25"/>
    <row r="26" spans="2:3" ht="20.100000000000001" customHeight="1" x14ac:dyDescent="0.25">
      <c r="B26" s="23" t="s">
        <v>8</v>
      </c>
      <c r="C26" s="23"/>
    </row>
    <row r="27" spans="2:3" s="1" customFormat="1" ht="20.100000000000001" customHeight="1" x14ac:dyDescent="0.25">
      <c r="B27" s="1" t="s">
        <v>9</v>
      </c>
      <c r="C27" s="11"/>
    </row>
    <row r="28" spans="2:3" s="1" customFormat="1" ht="20.100000000000001" customHeight="1" x14ac:dyDescent="0.25">
      <c r="B28" s="3" t="s">
        <v>12</v>
      </c>
      <c r="C28" s="19">
        <f>C27/12</f>
        <v>0</v>
      </c>
    </row>
  </sheetData>
  <sheetProtection algorithmName="SHA-512" hashValue="CjYPscN8Aa6lXy653QAgzuyTof5tLqViyQQ7kAsaIakH+44soOrwwr2EiOsAUjAYezfL8P66+yyZgE+XgClNLw==" saltValue="W0s5h6sIvJ7KrJeBvHlCVw==" spinCount="100000" sheet="1" objects="1" scenarios="1"/>
  <protectedRanges>
    <protectedRange sqref="C7" name="Range1"/>
  </protectedRanges>
  <mergeCells count="9">
    <mergeCell ref="C1:C3"/>
    <mergeCell ref="B1:B3"/>
    <mergeCell ref="B4:C4"/>
    <mergeCell ref="B26:C26"/>
    <mergeCell ref="B5:C5"/>
    <mergeCell ref="B6:C6"/>
    <mergeCell ref="B13:C13"/>
    <mergeCell ref="B20:C20"/>
    <mergeCell ref="B21:C21"/>
  </mergeCells>
  <conditionalFormatting sqref="C10">
    <cfRule type="cellIs" dxfId="11" priority="2" operator="between">
      <formula>1</formula>
      <formula>11</formula>
    </cfRule>
    <cfRule type="cellIs" dxfId="10" priority="4" operator="between">
      <formula>1</formula>
      <formula>11</formula>
    </cfRule>
  </conditionalFormatting>
  <conditionalFormatting sqref="C16">
    <cfRule type="cellIs" dxfId="9" priority="1" operator="between">
      <formula>1</formula>
      <formula>11</formula>
    </cfRule>
    <cfRule type="cellIs" dxfId="8" priority="3" operator="between">
      <formula>1</formula>
      <formula>11</formula>
    </cfRule>
  </conditionalFormatting>
  <pageMargins left="0.7" right="0.7" top="0.75" bottom="0.75" header="0.3" footer="0.3"/>
  <pageSetup scale="9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7F0AF-38F9-4CB9-8DFE-165B6FE9116B}">
  <dimension ref="B1:E32"/>
  <sheetViews>
    <sheetView showGridLines="0" tabSelected="1" zoomScaleNormal="100" zoomScaleSheetLayoutView="160" zoomScalePageLayoutView="115" workbookViewId="0">
      <selection activeCell="B5" sqref="B5:C5"/>
    </sheetView>
  </sheetViews>
  <sheetFormatPr defaultColWidth="8.85546875" defaultRowHeight="14.25" x14ac:dyDescent="0.25"/>
  <cols>
    <col min="1" max="1" width="2.140625" style="2" customWidth="1"/>
    <col min="2" max="2" width="70" style="2" bestFit="1" customWidth="1"/>
    <col min="3" max="3" width="24.28515625" style="2" customWidth="1"/>
    <col min="4" max="16384" width="8.85546875" style="2"/>
  </cols>
  <sheetData>
    <row r="1" spans="2:3" x14ac:dyDescent="0.25">
      <c r="B1" s="21"/>
      <c r="C1" s="20"/>
    </row>
    <row r="2" spans="2:3" ht="15" customHeight="1" x14ac:dyDescent="0.25">
      <c r="B2" s="25"/>
      <c r="C2" s="20"/>
    </row>
    <row r="3" spans="2:3" ht="17.100000000000001" customHeight="1" x14ac:dyDescent="0.25">
      <c r="B3" s="25"/>
      <c r="C3" s="20"/>
    </row>
    <row r="4" spans="2:3" ht="45.95" customHeight="1" x14ac:dyDescent="0.25">
      <c r="B4" s="22" t="s">
        <v>0</v>
      </c>
      <c r="C4" s="22"/>
    </row>
    <row r="5" spans="2:3" ht="30.95" customHeight="1" x14ac:dyDescent="0.25">
      <c r="B5" s="24" t="s">
        <v>1</v>
      </c>
      <c r="C5" s="24"/>
    </row>
    <row r="6" spans="2:3" ht="20.100000000000001" customHeight="1" x14ac:dyDescent="0.25">
      <c r="B6" s="23" t="s">
        <v>2</v>
      </c>
      <c r="C6" s="23"/>
    </row>
    <row r="7" spans="2:3" s="1" customFormat="1" ht="20.100000000000001" customHeight="1" x14ac:dyDescent="0.25">
      <c r="B7" s="1" t="s">
        <v>3</v>
      </c>
      <c r="C7" s="4">
        <v>0</v>
      </c>
    </row>
    <row r="8" spans="2:3" s="1" customFormat="1" ht="20.100000000000001" customHeight="1" x14ac:dyDescent="0.25">
      <c r="B8" s="3" t="s">
        <v>4</v>
      </c>
      <c r="C8" s="7">
        <v>0</v>
      </c>
    </row>
    <row r="9" spans="2:3" s="1" customFormat="1" ht="20.100000000000001" customHeight="1" x14ac:dyDescent="0.25">
      <c r="B9" s="1" t="s">
        <v>13</v>
      </c>
      <c r="C9" s="12">
        <v>0</v>
      </c>
    </row>
    <row r="10" spans="2:3" s="1" customFormat="1" ht="20.100000000000001" customHeight="1" x14ac:dyDescent="0.25">
      <c r="B10" s="1" t="s">
        <v>6</v>
      </c>
      <c r="C10" s="4">
        <v>0</v>
      </c>
    </row>
    <row r="11" spans="2:3" s="1" customFormat="1" ht="20.100000000000001" customHeight="1" x14ac:dyDescent="0.25">
      <c r="B11" s="3" t="s">
        <v>7</v>
      </c>
      <c r="C11" s="6">
        <f>IFERROR((C7+C8)*C9/C10,0)</f>
        <v>0</v>
      </c>
    </row>
    <row r="12" spans="2:3" ht="9.9499999999999993" customHeight="1" x14ac:dyDescent="0.25"/>
    <row r="13" spans="2:3" ht="20.100000000000001" customHeight="1" x14ac:dyDescent="0.25">
      <c r="B13" s="23" t="s">
        <v>8</v>
      </c>
      <c r="C13" s="23"/>
    </row>
    <row r="14" spans="2:3" s="1" customFormat="1" ht="20.100000000000001" customHeight="1" x14ac:dyDescent="0.25">
      <c r="B14" s="3" t="s">
        <v>9</v>
      </c>
      <c r="C14" s="13">
        <v>0</v>
      </c>
    </row>
    <row r="15" spans="2:3" s="1" customFormat="1" ht="20.100000000000001" customHeight="1" x14ac:dyDescent="0.25">
      <c r="B15" s="1" t="s">
        <v>10</v>
      </c>
      <c r="C15" s="14">
        <v>0</v>
      </c>
    </row>
    <row r="16" spans="2:3" s="1" customFormat="1" ht="20.100000000000001" customHeight="1" x14ac:dyDescent="0.25">
      <c r="B16" s="1" t="s">
        <v>6</v>
      </c>
      <c r="C16" s="9"/>
    </row>
    <row r="17" spans="2:5" s="1" customFormat="1" ht="20.100000000000001" customHeight="1" x14ac:dyDescent="0.25">
      <c r="B17" s="3" t="s">
        <v>7</v>
      </c>
      <c r="C17" s="18">
        <f>IFERROR((C14+C15)/C16,0)</f>
        <v>0</v>
      </c>
    </row>
    <row r="18" spans="2:5" s="1" customFormat="1" ht="8.1" customHeight="1" x14ac:dyDescent="0.25"/>
    <row r="19" spans="2:5" ht="8.1" customHeight="1" x14ac:dyDescent="0.25"/>
    <row r="20" spans="2:5" ht="30" customHeight="1" x14ac:dyDescent="0.25">
      <c r="B20" s="24" t="s">
        <v>11</v>
      </c>
      <c r="C20" s="24"/>
    </row>
    <row r="21" spans="2:5" ht="18.95" customHeight="1" x14ac:dyDescent="0.25">
      <c r="B21" s="23" t="s">
        <v>2</v>
      </c>
      <c r="C21" s="23"/>
    </row>
    <row r="22" spans="2:5" s="1" customFormat="1" ht="20.100000000000001" customHeight="1" x14ac:dyDescent="0.25">
      <c r="B22" s="3" t="s">
        <v>3</v>
      </c>
      <c r="C22" s="7"/>
    </row>
    <row r="23" spans="2:5" s="1" customFormat="1" ht="20.100000000000001" customHeight="1" x14ac:dyDescent="0.25">
      <c r="B23" s="3" t="s">
        <v>4</v>
      </c>
      <c r="C23" s="7"/>
      <c r="E23" s="8"/>
    </row>
    <row r="24" spans="2:5" s="1" customFormat="1" ht="20.100000000000001" customHeight="1" x14ac:dyDescent="0.25">
      <c r="B24" s="1" t="s">
        <v>13</v>
      </c>
      <c r="C24" s="11"/>
      <c r="E24" s="8"/>
    </row>
    <row r="25" spans="2:5" s="1" customFormat="1" ht="20.100000000000001" customHeight="1" x14ac:dyDescent="0.25">
      <c r="B25" s="1" t="s">
        <v>6</v>
      </c>
      <c r="C25" s="5"/>
      <c r="E25" s="8"/>
    </row>
    <row r="26" spans="2:5" s="1" customFormat="1" ht="20.100000000000001" customHeight="1" x14ac:dyDescent="0.25">
      <c r="B26" s="3" t="s">
        <v>7</v>
      </c>
      <c r="C26" s="18">
        <f>IFERROR((C22+C23)*C24/C25,0)</f>
        <v>0</v>
      </c>
    </row>
    <row r="27" spans="2:5" ht="9.9499999999999993" customHeight="1" x14ac:dyDescent="0.25"/>
    <row r="28" spans="2:5" ht="20.100000000000001" customHeight="1" x14ac:dyDescent="0.25">
      <c r="B28" s="23" t="s">
        <v>8</v>
      </c>
      <c r="C28" s="23"/>
    </row>
    <row r="29" spans="2:5" s="1" customFormat="1" ht="20.100000000000001" customHeight="1" x14ac:dyDescent="0.25">
      <c r="B29" s="1" t="s">
        <v>9</v>
      </c>
      <c r="C29" s="11"/>
    </row>
    <row r="30" spans="2:5" s="1" customFormat="1" ht="20.100000000000001" customHeight="1" x14ac:dyDescent="0.25">
      <c r="B30" s="3" t="s">
        <v>4</v>
      </c>
      <c r="C30" s="15"/>
    </row>
    <row r="31" spans="2:5" s="1" customFormat="1" ht="20.100000000000001" customHeight="1" x14ac:dyDescent="0.25">
      <c r="B31" s="1" t="s">
        <v>6</v>
      </c>
      <c r="C31" s="10"/>
    </row>
    <row r="32" spans="2:5" s="1" customFormat="1" ht="20.100000000000001" customHeight="1" x14ac:dyDescent="0.25">
      <c r="B32" s="3" t="s">
        <v>7</v>
      </c>
      <c r="C32" s="19">
        <f>IFERROR((C29+C30)/C31,0)</f>
        <v>0</v>
      </c>
    </row>
  </sheetData>
  <sheetProtection algorithmName="SHA-512" hashValue="5j2jawg/8L3R1V93E4wjGcBXN5q+ds44aWiPZgFTyBxsfp9/VxXb3ZWUbh6SWCgi/4dQ/0I6hhg7BNSTxyxzYA==" saltValue="usT168WIMNLgloinwn1CHA==" spinCount="100000" sheet="1" objects="1" scenarios="1"/>
  <protectedRanges>
    <protectedRange sqref="C7" name="Range1"/>
  </protectedRanges>
  <mergeCells count="9">
    <mergeCell ref="B20:C20"/>
    <mergeCell ref="B21:C21"/>
    <mergeCell ref="B28:C28"/>
    <mergeCell ref="B1:B3"/>
    <mergeCell ref="C1:C3"/>
    <mergeCell ref="B4:C4"/>
    <mergeCell ref="B5:C5"/>
    <mergeCell ref="B6:C6"/>
    <mergeCell ref="B13:C13"/>
  </mergeCells>
  <conditionalFormatting sqref="C10">
    <cfRule type="cellIs" dxfId="7" priority="4" operator="between">
      <formula>1</formula>
      <formula>11</formula>
    </cfRule>
    <cfRule type="cellIs" dxfId="6" priority="8" operator="between">
      <formula>1</formula>
      <formula>11</formula>
    </cfRule>
  </conditionalFormatting>
  <conditionalFormatting sqref="C16">
    <cfRule type="cellIs" dxfId="5" priority="3" operator="between">
      <formula>1</formula>
      <formula>11</formula>
    </cfRule>
    <cfRule type="cellIs" dxfId="4" priority="7" operator="between">
      <formula>1</formula>
      <formula>11</formula>
    </cfRule>
  </conditionalFormatting>
  <conditionalFormatting sqref="C25">
    <cfRule type="cellIs" dxfId="3" priority="2" operator="between">
      <formula>1</formula>
      <formula>11</formula>
    </cfRule>
    <cfRule type="cellIs" dxfId="2" priority="6" operator="between">
      <formula>1</formula>
      <formula>11</formula>
    </cfRule>
  </conditionalFormatting>
  <conditionalFormatting sqref="C31">
    <cfRule type="cellIs" dxfId="1" priority="1" operator="between">
      <formula>1</formula>
      <formula>11</formula>
    </cfRule>
    <cfRule type="cellIs" dxfId="0" priority="5" operator="between">
      <formula>1</formula>
      <formula>11</formula>
    </cfRule>
  </conditionalFormatting>
  <pageMargins left="0.7" right="0.7" top="0.75" bottom="0.75" header="0.3" footer="0.3"/>
  <pageSetup scale="97"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06c08e-532b-4b63-afd5-ce525762c353">
      <Terms xmlns="http://schemas.microsoft.com/office/infopath/2007/PartnerControls"/>
    </lcf76f155ced4ddcb4097134ff3c332f>
    <TaxCatchAll xmlns="62493413-4711-487a-8c38-5e062a3faf12" xsi:nil="true"/>
    <SharedWithUsers xmlns="62493413-4711-487a-8c38-5e062a3faf12">
      <UserInfo>
        <DisplayName/>
        <AccountId xsi:nil="true"/>
        <AccountType/>
      </UserInfo>
    </SharedWithUsers>
    <Notes xmlns="3706c08e-532b-4b63-afd5-ce525762c353" xsi:nil="true"/>
    <Status xmlns="3706c08e-532b-4b63-afd5-ce525762c3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21" ma:contentTypeDescription="Create a new document." ma:contentTypeScope="" ma:versionID="1190e22e05ca5e6fa3146384a6c1482f">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f1fdf1c8d706b936cb26fac974fd2a65"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Not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Status" ma:index="27" nillable="true" ma:displayName="Status" ma:format="Dropdown" ma:internalName="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F53287-9A07-4453-B526-CBCBC6BE49CB}">
  <ds:schemaRefs>
    <ds:schemaRef ds:uri="http://schemas.microsoft.com/sharepoint/v3/contenttype/forms"/>
  </ds:schemaRefs>
</ds:datastoreItem>
</file>

<file path=customXml/itemProps2.xml><?xml version="1.0" encoding="utf-8"?>
<ds:datastoreItem xmlns:ds="http://schemas.openxmlformats.org/officeDocument/2006/customXml" ds:itemID="{3F8AF127-E645-46D2-874B-4D74470E567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2493413-4711-487a-8c38-5e062a3faf12"/>
    <ds:schemaRef ds:uri="http://purl.org/dc/terms/"/>
    <ds:schemaRef ds:uri="3706c08e-532b-4b63-afd5-ce525762c353"/>
    <ds:schemaRef ds:uri="http://www.w3.org/XML/1998/namespace"/>
    <ds:schemaRef ds:uri="http://purl.org/dc/dcmitype/"/>
  </ds:schemaRefs>
</ds:datastoreItem>
</file>

<file path=customXml/itemProps3.xml><?xml version="1.0" encoding="utf-8"?>
<ds:datastoreItem xmlns:ds="http://schemas.openxmlformats.org/officeDocument/2006/customXml" ds:itemID="{AC2ED11C-9133-4CD7-A907-F72043CFB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FHLMC ONLY RSU</vt:lpstr>
      <vt:lpstr>FNMA ONLY RSU</vt:lpstr>
      <vt:lpstr>'FHLMC ONLY RSU'!Print_Area</vt:lpstr>
      <vt:lpstr>'FNMA ONLY RSU'!Print_Area</vt:lpstr>
    </vt:vector>
  </TitlesOfParts>
  <Manager/>
  <Company>Essent Guaranty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Dina Jenkins</dc:creator>
  <cp:keywords/>
  <dc:description/>
  <cp:lastModifiedBy>Jenny Childress</cp:lastModifiedBy>
  <cp:revision/>
  <dcterms:created xsi:type="dcterms:W3CDTF">2023-01-24T22:15:08Z</dcterms:created>
  <dcterms:modified xsi:type="dcterms:W3CDTF">2026-01-27T17:38:25Z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0x010100DE672B676DB8E24DBB06DC86F7BBBDCA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