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enny.childress\Desktop\2026 Calculators\"/>
    </mc:Choice>
  </mc:AlternateContent>
  <xr:revisionPtr revIDLastSave="0" documentId="13_ncr:1_{56AC0D32-B797-4062-A578-D19494930DBC}" xr6:coauthVersionLast="47" xr6:coauthVersionMax="47" xr10:uidLastSave="{00000000-0000-0000-0000-000000000000}"/>
  <workbookProtection workbookAlgorithmName="SHA-512" workbookHashValue="cjADt27l2TfkS+ieNvLE8oDnT5mtwAITm6yYw7Xz0vDH142rswIIP8XZOAXfhfItkHsfWuX4Dr9mEihC4efH1A==" workbookSaltValue="SFC9vKuD1qiPIorZhPRVzQ==" workbookSpinCount="100000" lockStructure="1"/>
  <bookViews>
    <workbookView xWindow="-120" yWindow="-120" windowWidth="29040" windowHeight="15720" xr2:uid="{C16A2A52-29DE-441D-ADEF-C1A3B32C377F}"/>
  </bookViews>
  <sheets>
    <sheet name="FNMA" sheetId="2" r:id="rId1"/>
    <sheet name="FHLMC"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2" l="1"/>
  <c r="P23" i="2" s="1"/>
  <c r="L28" i="2"/>
  <c r="K28" i="2"/>
  <c r="L23" i="2"/>
  <c r="K23" i="2"/>
  <c r="L18" i="2"/>
  <c r="K18" i="2"/>
  <c r="G18" i="2"/>
  <c r="D18" i="2"/>
  <c r="G32" i="1"/>
  <c r="P23" i="1" s="1"/>
  <c r="L28" i="1"/>
  <c r="K28" i="1"/>
  <c r="M28" i="1" s="1"/>
  <c r="N28" i="1" s="1"/>
  <c r="L23" i="1"/>
  <c r="K23" i="1"/>
  <c r="M23" i="1" s="1"/>
  <c r="N23" i="1" s="1"/>
  <c r="L18" i="1"/>
  <c r="K18" i="1"/>
  <c r="G18" i="1"/>
  <c r="D18" i="1"/>
  <c r="M18" i="2" l="1"/>
  <c r="M23" i="2"/>
  <c r="N23" i="2" s="1"/>
  <c r="Q23" i="2" s="1"/>
  <c r="Q24" i="2" s="1"/>
  <c r="M28" i="2"/>
  <c r="N28" i="2" s="1"/>
  <c r="D20" i="2"/>
  <c r="D22" i="2" s="1"/>
  <c r="M18" i="1"/>
  <c r="N18" i="1" s="1"/>
  <c r="D20" i="1"/>
  <c r="D22" i="1" s="1"/>
  <c r="Q23" i="1"/>
  <c r="Q24" i="1" s="1"/>
  <c r="N18" i="2" l="1"/>
  <c r="G3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cbritta</author>
    <author>Patricia Bunch</author>
    <author>Dina Jenkins</author>
    <author>sclark</author>
  </authors>
  <commentList>
    <comment ref="B10" authorId="0" shapeId="0" xr:uid="{212D0146-E522-422D-8458-918AB4EA3D60}">
      <text>
        <r>
          <rPr>
            <b/>
            <sz val="8"/>
            <color indexed="8"/>
            <rFont val="Tahoma"/>
            <family val="2"/>
          </rPr>
          <t>1.</t>
        </r>
        <r>
          <rPr>
            <sz val="8"/>
            <color indexed="8"/>
            <rFont val="Tahoma"/>
            <family val="2"/>
          </rPr>
          <t xml:space="preserve">  Line 3 (applicable columns)
</t>
        </r>
        <r>
          <rPr>
            <sz val="8"/>
            <color indexed="8"/>
            <rFont val="Tahoma"/>
            <family val="2"/>
          </rPr>
          <t xml:space="preserve">
</t>
        </r>
        <r>
          <rPr>
            <sz val="8"/>
            <color indexed="8"/>
            <rFont val="Tahoma"/>
            <family val="2"/>
          </rPr>
          <t xml:space="preserve">
</t>
        </r>
      </text>
    </comment>
    <comment ref="B11" authorId="0" shapeId="0" xr:uid="{BCE24F1E-CB04-4106-9380-47A20337E277}">
      <text>
        <r>
          <rPr>
            <b/>
            <sz val="8"/>
            <color indexed="8"/>
            <rFont val="Tahoma"/>
            <family val="2"/>
          </rPr>
          <t>2.</t>
        </r>
        <r>
          <rPr>
            <sz val="8"/>
            <color indexed="8"/>
            <rFont val="Tahoma"/>
            <family val="2"/>
          </rPr>
          <t xml:space="preserve"> Line 20
</t>
        </r>
        <r>
          <rPr>
            <sz val="8"/>
            <color indexed="8"/>
            <rFont val="Tahoma"/>
            <family val="2"/>
          </rPr>
          <t xml:space="preserve">
</t>
        </r>
        <r>
          <rPr>
            <sz val="8"/>
            <color indexed="8"/>
            <rFont val="Tahoma"/>
            <family val="2"/>
          </rPr>
          <t xml:space="preserve">Enter into the calculator as a positive number; amount will be subtracted from the Analysis
</t>
        </r>
        <r>
          <rPr>
            <sz val="8"/>
            <color indexed="8"/>
            <rFont val="Tahoma"/>
            <family val="2"/>
          </rPr>
          <t xml:space="preserve">
</t>
        </r>
      </text>
    </comment>
    <comment ref="B12" authorId="1" shapeId="0" xr:uid="{DA205FB5-9088-40B0-940E-35A6D645A7C0}">
      <text>
        <r>
          <rPr>
            <b/>
            <sz val="8"/>
            <color indexed="8"/>
            <rFont val="Tahoma"/>
            <family val="2"/>
          </rPr>
          <t>3.</t>
        </r>
        <r>
          <rPr>
            <sz val="8"/>
            <color indexed="8"/>
            <rFont val="Tahoma"/>
            <family val="2"/>
          </rPr>
          <t xml:space="preserve">  Line 18
</t>
        </r>
        <r>
          <rPr>
            <sz val="8"/>
            <color indexed="8"/>
            <rFont val="Tahoma"/>
            <family val="2"/>
          </rPr>
          <t xml:space="preserve">
</t>
        </r>
        <r>
          <rPr>
            <sz val="8"/>
            <color indexed="8"/>
            <rFont val="Tahoma"/>
            <family val="2"/>
          </rPr>
          <t xml:space="preserve">
</t>
        </r>
        <r>
          <rPr>
            <sz val="8"/>
            <color indexed="8"/>
            <rFont val="Tahoma"/>
            <family val="2"/>
          </rPr>
          <t xml:space="preserve">
</t>
        </r>
      </text>
    </comment>
    <comment ref="B13" authorId="0" shapeId="0" xr:uid="{0F2BB5F2-6C91-451E-A671-05BE60AED464}">
      <text>
        <r>
          <rPr>
            <b/>
            <sz val="8"/>
            <color indexed="8"/>
            <rFont val="Tahoma"/>
            <family val="2"/>
          </rPr>
          <t>4.</t>
        </r>
        <r>
          <rPr>
            <sz val="8"/>
            <color indexed="8"/>
            <rFont val="Tahoma"/>
            <family val="2"/>
          </rPr>
          <t xml:space="preserve"> Line 19 (as itemized), Line 14 (if applicable)
</t>
        </r>
        <r>
          <rPr>
            <sz val="8"/>
            <color indexed="8"/>
            <rFont val="Tahoma"/>
            <family val="2"/>
          </rPr>
          <t xml:space="preserve">
</t>
        </r>
        <r>
          <rPr>
            <sz val="8"/>
            <color indexed="8"/>
            <rFont val="Tahoma"/>
            <family val="2"/>
          </rPr>
          <t xml:space="preserve">Enter the amounts for Amortization/Casualty Loss/Nonrecurring Expenses for properties currently owned and rented.
</t>
        </r>
        <r>
          <rPr>
            <sz val="8"/>
            <color indexed="8"/>
            <rFont val="Tahoma"/>
            <family val="2"/>
          </rPr>
          <t xml:space="preserve">Enter any repairs ONLY if they are Extraordinary, Not Likely to Recur and Not part of the cost of doing business (owning and maintaining rental property)
</t>
        </r>
      </text>
    </comment>
    <comment ref="B14" authorId="0" shapeId="0" xr:uid="{0FBB4BEF-EA78-4797-9E73-A65F6801D93C}">
      <text>
        <r>
          <rPr>
            <b/>
            <sz val="8"/>
            <color indexed="8"/>
            <rFont val="Tahoma"/>
            <family val="2"/>
          </rPr>
          <t>5.</t>
        </r>
        <r>
          <rPr>
            <sz val="8"/>
            <color indexed="8"/>
            <rFont val="Tahoma"/>
            <family val="2"/>
          </rPr>
          <t xml:space="preserve">  Line 9 from the appropriate column for the corresponding 2-4 unit owner occupied property.  NOTE:  insurance for the 2-4 unit primary residence must be counted in the monthly housing obligation (front ratio).
</t>
        </r>
      </text>
    </comment>
    <comment ref="B15" authorId="0" shapeId="0" xr:uid="{C92E8483-A983-4D02-9ECC-279EEDE4057E}">
      <text>
        <r>
          <rPr>
            <b/>
            <sz val="8"/>
            <color indexed="8"/>
            <rFont val="Tahoma"/>
            <family val="2"/>
          </rPr>
          <t>6.</t>
        </r>
        <r>
          <rPr>
            <sz val="8"/>
            <color indexed="8"/>
            <rFont val="Tahoma"/>
            <family val="2"/>
          </rPr>
          <t xml:space="preserve">  Line 12 from the appropriate column, for the corresponding 2-4 unit primary residence. 
</t>
        </r>
      </text>
    </comment>
    <comment ref="B16" authorId="0" shapeId="0" xr:uid="{4E97D228-9518-45CC-9EDE-831320B8EFB4}">
      <text>
        <r>
          <rPr>
            <sz val="8"/>
            <color rgb="FF000000"/>
            <rFont val="Tahoma"/>
            <family val="2"/>
          </rPr>
          <t>7.  Line 16 from the appropriate column for the corresponding 2-4 unit owner occupied property.  NOTE:  taxes for the 2-4 unit primary residence must be counted in the monthly housing obligation (front ratio).</t>
        </r>
      </text>
    </comment>
    <comment ref="B17" authorId="2" shapeId="0" xr:uid="{EEA18FDC-A06B-4C4F-B7D2-2CE5CCF9507E}">
      <text>
        <r>
          <rPr>
            <b/>
            <sz val="9"/>
            <color indexed="81"/>
            <rFont val="Tahoma"/>
            <family val="2"/>
          </rPr>
          <t>8. This expense must be specifically identified on Sched E in order to add it back.</t>
        </r>
        <r>
          <rPr>
            <sz val="9"/>
            <color indexed="81"/>
            <rFont val="Tahoma"/>
            <family val="2"/>
          </rPr>
          <t xml:space="preserve">
</t>
        </r>
      </text>
    </comment>
    <comment ref="B21" authorId="0" shapeId="0" xr:uid="{6A8774AC-406E-4DDB-B989-F5BCF8159592}">
      <text>
        <r>
          <rPr>
            <b/>
            <sz val="8"/>
            <color indexed="8"/>
            <rFont val="Tahoma"/>
            <family val="2"/>
          </rPr>
          <t>10.</t>
        </r>
        <r>
          <rPr>
            <sz val="8"/>
            <color indexed="8"/>
            <rFont val="Tahoma"/>
            <family val="2"/>
          </rPr>
          <t xml:space="preserve"> Enter the number of months of information in tax returns. Assume 12 months of rental income/expenses for each tax year, unless other documentation (i.e. Closing Disclosure) proving date of property acquisition has been provided.
</t>
        </r>
      </text>
    </comment>
    <comment ref="B22" authorId="3" shapeId="0" xr:uid="{3AFEC7DB-F8BF-48E6-8D14-E63CDAFF60A3}">
      <text>
        <r>
          <rPr>
            <b/>
            <sz val="8"/>
            <color indexed="8"/>
            <rFont val="Tahoma"/>
            <family val="2"/>
          </rPr>
          <t xml:space="preserve">11.   
</t>
        </r>
        <r>
          <rPr>
            <b/>
            <sz val="8"/>
            <color indexed="8"/>
            <rFont val="Tahoma"/>
            <family val="2"/>
          </rPr>
          <t xml:space="preserve">
</t>
        </r>
        <r>
          <rPr>
            <b/>
            <sz val="8"/>
            <color indexed="8"/>
            <rFont val="Tahoma"/>
            <family val="2"/>
          </rPr>
          <t>If</t>
        </r>
        <r>
          <rPr>
            <sz val="8"/>
            <color indexed="8"/>
            <rFont val="Tahoma"/>
            <family val="2"/>
          </rPr>
          <t xml:space="preserve"> Borrower  has &lt; 1 yr. landlord experience, use only the amount which is &lt;  proposed monthly PITIA payment on the subject mortgage to offset the monthly housing debt this property represents.
</t>
        </r>
        <r>
          <rPr>
            <sz val="8"/>
            <color indexed="8"/>
            <rFont val="Tahoma"/>
            <family val="2"/>
          </rPr>
          <t xml:space="preserve">               
</t>
        </r>
        <r>
          <rPr>
            <b/>
            <sz val="8"/>
            <color indexed="8"/>
            <rFont val="Tahoma"/>
            <family val="2"/>
          </rPr>
          <t>If</t>
        </r>
        <r>
          <rPr>
            <sz val="8"/>
            <color indexed="8"/>
            <rFont val="Tahoma"/>
            <family val="2"/>
          </rPr>
          <t xml:space="preserve"> Borrower has &gt; 1 yr. landlord experience, use any amount which is &gt; the proposed monthly PITIA payment as income from the subject property to help the Borrower qualify for the mortgage.
</t>
        </r>
        <r>
          <rPr>
            <sz val="8"/>
            <color indexed="8"/>
            <rFont val="Tahoma"/>
            <family val="2"/>
          </rPr>
          <t xml:space="preserve">
</t>
        </r>
        <r>
          <rPr>
            <sz val="8"/>
            <color indexed="8"/>
            <rFont val="Tahoma"/>
            <family val="2"/>
          </rPr>
          <t xml:space="preserve">
</t>
        </r>
      </text>
    </comment>
    <comment ref="B29" authorId="1" shapeId="0" xr:uid="{96C20870-0BAF-4013-8B2B-41DA1334D7B3}">
      <text>
        <r>
          <rPr>
            <b/>
            <sz val="9"/>
            <color indexed="81"/>
            <rFont val="Tahoma"/>
            <family val="2"/>
          </rPr>
          <t xml:space="preserve">A borrower currently renting IS considered to have a primary housing expense.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cbritta</author>
    <author>Patricia Bunch</author>
    <author>Dina Jenkins</author>
    <author>sclark</author>
  </authors>
  <commentList>
    <comment ref="B10" authorId="0" shapeId="0" xr:uid="{50B6271C-D1EE-4EA0-9BF8-1F20FF505DAF}">
      <text>
        <r>
          <rPr>
            <b/>
            <sz val="8"/>
            <color indexed="8"/>
            <rFont val="Tahoma"/>
            <family val="2"/>
          </rPr>
          <t>1.</t>
        </r>
        <r>
          <rPr>
            <sz val="8"/>
            <color indexed="8"/>
            <rFont val="Tahoma"/>
            <family val="2"/>
          </rPr>
          <t xml:space="preserve">  Line 3 (applicable columns)
</t>
        </r>
        <r>
          <rPr>
            <sz val="8"/>
            <color indexed="8"/>
            <rFont val="Tahoma"/>
            <family val="2"/>
          </rPr>
          <t xml:space="preserve">
</t>
        </r>
        <r>
          <rPr>
            <sz val="8"/>
            <color indexed="8"/>
            <rFont val="Tahoma"/>
            <family val="2"/>
          </rPr>
          <t xml:space="preserve">
</t>
        </r>
      </text>
    </comment>
    <comment ref="B11" authorId="0" shapeId="0" xr:uid="{285678AF-B9DD-40B7-806B-110306EE7932}">
      <text>
        <r>
          <rPr>
            <b/>
            <sz val="8"/>
            <color indexed="8"/>
            <rFont val="Tahoma"/>
            <family val="2"/>
          </rPr>
          <t>2.</t>
        </r>
        <r>
          <rPr>
            <sz val="8"/>
            <color indexed="8"/>
            <rFont val="Tahoma"/>
            <family val="2"/>
          </rPr>
          <t xml:space="preserve"> Line 20
</t>
        </r>
        <r>
          <rPr>
            <sz val="8"/>
            <color indexed="8"/>
            <rFont val="Tahoma"/>
            <family val="2"/>
          </rPr>
          <t xml:space="preserve">
</t>
        </r>
        <r>
          <rPr>
            <sz val="8"/>
            <color indexed="8"/>
            <rFont val="Tahoma"/>
            <family val="2"/>
          </rPr>
          <t xml:space="preserve">Enter into the calculator as a positive number; amount will be subtracted from the Analysis
</t>
        </r>
        <r>
          <rPr>
            <sz val="8"/>
            <color indexed="8"/>
            <rFont val="Tahoma"/>
            <family val="2"/>
          </rPr>
          <t xml:space="preserve">
</t>
        </r>
      </text>
    </comment>
    <comment ref="B12" authorId="1" shapeId="0" xr:uid="{7D0D3B74-1069-4831-A3DB-2D351948AA09}">
      <text>
        <r>
          <rPr>
            <b/>
            <sz val="8"/>
            <color indexed="8"/>
            <rFont val="Tahoma"/>
            <family val="2"/>
          </rPr>
          <t>3.</t>
        </r>
        <r>
          <rPr>
            <sz val="8"/>
            <color indexed="8"/>
            <rFont val="Tahoma"/>
            <family val="2"/>
          </rPr>
          <t xml:space="preserve">  Line 18
</t>
        </r>
        <r>
          <rPr>
            <sz val="8"/>
            <color indexed="8"/>
            <rFont val="Tahoma"/>
            <family val="2"/>
          </rPr>
          <t xml:space="preserve">
</t>
        </r>
        <r>
          <rPr>
            <sz val="8"/>
            <color indexed="8"/>
            <rFont val="Tahoma"/>
            <family val="2"/>
          </rPr>
          <t xml:space="preserve">
</t>
        </r>
        <r>
          <rPr>
            <sz val="8"/>
            <color indexed="8"/>
            <rFont val="Tahoma"/>
            <family val="2"/>
          </rPr>
          <t xml:space="preserve">
</t>
        </r>
      </text>
    </comment>
    <comment ref="B13" authorId="0" shapeId="0" xr:uid="{2244F9C9-E17E-4D71-B085-CE01F9B5B673}">
      <text>
        <r>
          <rPr>
            <b/>
            <sz val="8"/>
            <color indexed="8"/>
            <rFont val="Tahoma"/>
            <family val="2"/>
          </rPr>
          <t>4.</t>
        </r>
        <r>
          <rPr>
            <sz val="8"/>
            <color indexed="8"/>
            <rFont val="Tahoma"/>
            <family val="2"/>
          </rPr>
          <t xml:space="preserve"> Line 19 (as itemized), Line 14 (if applicable)
</t>
        </r>
        <r>
          <rPr>
            <sz val="8"/>
            <color indexed="8"/>
            <rFont val="Tahoma"/>
            <family val="2"/>
          </rPr>
          <t xml:space="preserve">
</t>
        </r>
        <r>
          <rPr>
            <sz val="8"/>
            <color indexed="8"/>
            <rFont val="Tahoma"/>
            <family val="2"/>
          </rPr>
          <t xml:space="preserve">Enter the amounts for Amortization/Casualty Loss/Nonrecurring Expenses for properties currently owned and rented.
</t>
        </r>
        <r>
          <rPr>
            <sz val="8"/>
            <color indexed="8"/>
            <rFont val="Tahoma"/>
            <family val="2"/>
          </rPr>
          <t xml:space="preserve">Enter any repairs ONLY if they are Extraordinary, Not Likely to Recur and Not part of the cost of doing business (owning and maintaining rental property)
</t>
        </r>
      </text>
    </comment>
    <comment ref="B14" authorId="0" shapeId="0" xr:uid="{8793FEC2-CB8F-4480-9F7F-BC3C996CCF60}">
      <text>
        <r>
          <rPr>
            <b/>
            <sz val="8"/>
            <color indexed="8"/>
            <rFont val="Tahoma"/>
            <family val="2"/>
          </rPr>
          <t>5.</t>
        </r>
        <r>
          <rPr>
            <sz val="8"/>
            <color indexed="8"/>
            <rFont val="Tahoma"/>
            <family val="2"/>
          </rPr>
          <t xml:space="preserve">  Line 9 from the appropriate column for the corresponding 2-4 unit owner occupied property.  NOTE:  insurance for the 2-4 unit primary residence must be counted in the monthly housing obligation (front ratio).
</t>
        </r>
      </text>
    </comment>
    <comment ref="B15" authorId="0" shapeId="0" xr:uid="{01FD6A06-888D-4796-AB3B-AC17CC2DB188}">
      <text>
        <r>
          <rPr>
            <b/>
            <sz val="8"/>
            <color indexed="8"/>
            <rFont val="Tahoma"/>
            <family val="2"/>
          </rPr>
          <t>6.</t>
        </r>
        <r>
          <rPr>
            <sz val="8"/>
            <color indexed="8"/>
            <rFont val="Tahoma"/>
            <family val="2"/>
          </rPr>
          <t xml:space="preserve">  Line 12 from the appropriate column, for the corresponding 2-4 unit primary residence. 
</t>
        </r>
      </text>
    </comment>
    <comment ref="B16" authorId="0" shapeId="0" xr:uid="{73BC4A0F-6AD6-4D7E-9719-1443D17B1DE1}">
      <text>
        <r>
          <rPr>
            <sz val="8"/>
            <color indexed="8"/>
            <rFont val="Tahoma"/>
            <family val="2"/>
          </rPr>
          <t>7.  Line 16 from the appropriate column for the corresponding 2-4 unit owner occupied property.  NOTE:  taxes for the 2-4 unit primary residence must be counted in the monthly housing obligation (front ratio).</t>
        </r>
      </text>
    </comment>
    <comment ref="B17" authorId="2" shapeId="0" xr:uid="{5F178097-4D95-471D-A3C1-07B85889A693}">
      <text>
        <r>
          <rPr>
            <b/>
            <sz val="9"/>
            <color indexed="81"/>
            <rFont val="Tahoma"/>
            <family val="2"/>
          </rPr>
          <t>8. This expense must be specifically identified on Sched E in order to add it back.</t>
        </r>
        <r>
          <rPr>
            <sz val="9"/>
            <color indexed="81"/>
            <rFont val="Tahoma"/>
            <family val="2"/>
          </rPr>
          <t xml:space="preserve">
</t>
        </r>
      </text>
    </comment>
    <comment ref="B21" authorId="0" shapeId="0" xr:uid="{7BD37FAE-9226-4623-B987-65C65D2E5E28}">
      <text>
        <r>
          <rPr>
            <b/>
            <sz val="8"/>
            <color indexed="8"/>
            <rFont val="Tahoma"/>
            <family val="2"/>
          </rPr>
          <t>10.</t>
        </r>
        <r>
          <rPr>
            <sz val="8"/>
            <color indexed="8"/>
            <rFont val="Tahoma"/>
            <family val="2"/>
          </rPr>
          <t xml:space="preserve"> Enter the number of months of information in tax returns. Assume 12 months of rental income/expenses for each tax year, unless other documentation (i.e. Closing Disclosure) proving date of property acquisition has been provided.
</t>
        </r>
      </text>
    </comment>
    <comment ref="B22" authorId="3" shapeId="0" xr:uid="{1AD92DDF-CD6A-40AC-8EA5-4E7605C9133D}">
      <text>
        <r>
          <rPr>
            <b/>
            <sz val="8"/>
            <color indexed="8"/>
            <rFont val="Tahoma"/>
            <family val="2"/>
          </rPr>
          <t xml:space="preserve">11.   
</t>
        </r>
        <r>
          <rPr>
            <b/>
            <sz val="8"/>
            <color indexed="8"/>
            <rFont val="Tahoma"/>
            <family val="2"/>
          </rPr>
          <t xml:space="preserve">
</t>
        </r>
        <r>
          <rPr>
            <b/>
            <sz val="8"/>
            <color indexed="8"/>
            <rFont val="Tahoma"/>
            <family val="2"/>
          </rPr>
          <t>If</t>
        </r>
        <r>
          <rPr>
            <sz val="8"/>
            <color indexed="8"/>
            <rFont val="Tahoma"/>
            <family val="2"/>
          </rPr>
          <t xml:space="preserve"> Borrower  has &lt; 1 yr. landlord experience, use only the amount which is &lt;  proposed monthly PITIA payment on the subject mortgage to offset the monthly housing debt this property represents.
</t>
        </r>
        <r>
          <rPr>
            <sz val="8"/>
            <color indexed="8"/>
            <rFont val="Tahoma"/>
            <family val="2"/>
          </rPr>
          <t xml:space="preserve">               
</t>
        </r>
        <r>
          <rPr>
            <b/>
            <sz val="8"/>
            <color indexed="8"/>
            <rFont val="Tahoma"/>
            <family val="2"/>
          </rPr>
          <t>If</t>
        </r>
        <r>
          <rPr>
            <sz val="8"/>
            <color indexed="8"/>
            <rFont val="Tahoma"/>
            <family val="2"/>
          </rPr>
          <t xml:space="preserve"> Borrower has &gt; 1 yr. landlord experience, use any amount which is &gt; the proposed monthly PITIA payment as income from the subject property to help the Borrower qualify for the mortgage.
</t>
        </r>
        <r>
          <rPr>
            <sz val="8"/>
            <color indexed="8"/>
            <rFont val="Tahoma"/>
            <family val="2"/>
          </rPr>
          <t xml:space="preserve">
</t>
        </r>
        <r>
          <rPr>
            <sz val="8"/>
            <color indexed="8"/>
            <rFont val="Tahoma"/>
            <family val="2"/>
          </rPr>
          <t xml:space="preserve">
</t>
        </r>
      </text>
    </comment>
  </commentList>
</comments>
</file>

<file path=xl/sharedStrings.xml><?xml version="1.0" encoding="utf-8"?>
<sst xmlns="http://schemas.openxmlformats.org/spreadsheetml/2006/main" count="79" uniqueCount="42">
  <si>
    <t>A value must be entered in each cell to correctly calculate income. If there is no value related to a specific cell, enter "0."</t>
  </si>
  <si>
    <t>For complete Essent underwriting guidelines, go to essent.us. Consult your program/product guidelines to determine qualifying income eligibility.</t>
  </si>
  <si>
    <t>Place your cursor on the red triangle in the upper, right-hand corner of the cell for more information and instructions.</t>
  </si>
  <si>
    <t>Most Recent Year</t>
  </si>
  <si>
    <t>Prior Year</t>
  </si>
  <si>
    <t>PRIMARY RESIDENCE - 2-4 UNIT OWNER-OCCUPIED PROPERTIES - USING SCHEDULE E</t>
  </si>
  <si>
    <t>Gross Rent Received</t>
  </si>
  <si>
    <t xml:space="preserve">Total Expenses </t>
  </si>
  <si>
    <t>(</t>
  </si>
  <si>
    <t>)      (</t>
  </si>
  <si>
    <t>)</t>
  </si>
  <si>
    <t>Depreciation Expense</t>
  </si>
  <si>
    <t>Amortization/Casualty Loss/One-Time Expense</t>
  </si>
  <si>
    <t>Insurance</t>
  </si>
  <si>
    <t>Mortgage Interest</t>
  </si>
  <si>
    <t>Taxes</t>
  </si>
  <si>
    <t>Currently has a housing pmt and 1 year rental income = no restrictions</t>
  </si>
  <si>
    <t>Homeowners' Association Dues (HOA)</t>
  </si>
  <si>
    <t>Total Adjusted Gross Income</t>
  </si>
  <si>
    <r>
      <t>Total Adjusted Gross Income/</t>
    </r>
    <r>
      <rPr>
        <sz val="12"/>
        <color indexed="10"/>
        <rFont val="Arial"/>
        <family val="2"/>
      </rPr>
      <t>(Loss)</t>
    </r>
    <r>
      <rPr>
        <sz val="12"/>
        <rFont val="Arial"/>
        <family val="2"/>
      </rPr>
      <t xml:space="preserve"> Both Years</t>
    </r>
  </si>
  <si>
    <t>NO. of Months Rental Income/Expenses Reviewed</t>
  </si>
  <si>
    <t xml:space="preserve"> </t>
  </si>
  <si>
    <r>
      <t>Average Monthly Income/</t>
    </r>
    <r>
      <rPr>
        <sz val="12"/>
        <color indexed="10"/>
        <rFont val="Arial"/>
        <family val="2"/>
      </rPr>
      <t>(Loss)</t>
    </r>
    <r>
      <rPr>
        <sz val="12"/>
        <rFont val="Arial"/>
        <family val="2"/>
      </rPr>
      <t xml:space="preserve"> for this Property</t>
    </r>
  </si>
  <si>
    <r>
      <t xml:space="preserve">Currently has housing pmt and </t>
    </r>
    <r>
      <rPr>
        <b/>
        <sz val="10"/>
        <color theme="0"/>
        <rFont val="Arial"/>
        <family val="2"/>
      </rPr>
      <t>less</t>
    </r>
    <r>
      <rPr>
        <sz val="10"/>
        <color theme="0"/>
        <rFont val="Arial"/>
        <family val="2"/>
      </rPr>
      <t xml:space="preserve"> than 1 yr rental income = capped at PITIA</t>
    </r>
  </si>
  <si>
    <t xml:space="preserve">For further clarification and documentation requirements please refer to Fannie Mae Selling Guide: </t>
  </si>
  <si>
    <t>https://selling-guide.fanniemae.com/</t>
  </si>
  <si>
    <t>Does not have a housing pmt and does not have rental income = no income at all</t>
  </si>
  <si>
    <t>Does the borrower have 1 year documented property management experience or  one-year history of receiving rental income from the related property?</t>
  </si>
  <si>
    <t>Gross Monthly Rent</t>
  </si>
  <si>
    <t>Lesser of lease agreement or appraisal market rent.  For multi-unit properties, combine gross rent from all rental units.</t>
  </si>
  <si>
    <t>The remaining 25% accounts for vacancy loss, maintenance, and management expenses.</t>
  </si>
  <si>
    <t>x .75</t>
  </si>
  <si>
    <t>Full PITIA Payments for this Property</t>
  </si>
  <si>
    <t xml:space="preserve">Amount of rental income that can be used to qualify.  </t>
  </si>
  <si>
    <t>*</t>
  </si>
  <si>
    <t xml:space="preserve">When rental income is considered from multiple rental properties, the income or loss is calculated on a per property basis and then aggregated across all non-subject properties.  </t>
  </si>
  <si>
    <t>Comments</t>
  </si>
  <si>
    <t>https://guide.freddiemac.com/</t>
  </si>
  <si>
    <t>Does the borrower currently own a principal residence or have a current primary housing expense?</t>
  </si>
  <si>
    <r>
      <rPr>
        <b/>
        <u/>
        <sz val="12"/>
        <color rgb="FFFF0000"/>
        <rFont val="Arial"/>
        <family val="2"/>
      </rPr>
      <t>Complete the below if:</t>
    </r>
    <r>
      <rPr>
        <b/>
        <sz val="12"/>
        <color indexed="30"/>
        <rFont val="Arial"/>
        <family val="2"/>
      </rPr>
      <t xml:space="preserve"> </t>
    </r>
    <r>
      <rPr>
        <b/>
        <sz val="12"/>
        <color rgb="FF0057B8"/>
        <rFont val="Arial"/>
        <family val="2"/>
      </rPr>
      <t xml:space="preserve">The property was acquired after January 1st of the prior year, acquired subsequent to the most recent tax filing or justification for using a lease agreement or appraisal market rent form. </t>
    </r>
    <r>
      <rPr>
        <b/>
        <sz val="12"/>
        <color indexed="30"/>
        <rFont val="Arial"/>
        <family val="2"/>
      </rPr>
      <t xml:space="preserve"> </t>
    </r>
  </si>
  <si>
    <r>
      <rPr>
        <b/>
        <u/>
        <sz val="12"/>
        <color rgb="FFFF0000"/>
        <rFont val="Arial"/>
        <family val="2"/>
      </rPr>
      <t>Complete the below if:</t>
    </r>
    <r>
      <rPr>
        <b/>
        <sz val="12"/>
        <color indexed="30"/>
        <rFont val="Arial"/>
        <family val="2"/>
      </rPr>
      <t xml:space="preserve"> </t>
    </r>
    <r>
      <rPr>
        <b/>
        <sz val="12"/>
        <color rgb="FF0057B8"/>
        <rFont val="Arial"/>
        <family val="2"/>
      </rPr>
      <t xml:space="preserve">The property was acquired after January 1st of the prior year, acquired subsequent to the most recent tax filing or justification for using a lease agreement or appraisal market rent form.  </t>
    </r>
  </si>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</sst>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1" x14ac:knownFonts="1">
    <font>
      <sz val="11"/>
      <color theme="1"/>
      <name val="Aptos Narrow"/>
      <family val="2"/>
      <scheme val="minor"/>
    </font>
    <font>
      <sz val="10"/>
      <name val="Arial"/>
      <family val="2"/>
    </font>
    <font>
      <sz val="10"/>
      <color rgb="FFFF0000"/>
      <name val="Arial"/>
      <family val="2"/>
    </font>
    <font>
      <sz val="10"/>
      <color theme="0"/>
      <name val="Arial"/>
      <family val="2"/>
    </font>
    <font>
      <b/>
      <sz val="12"/>
      <color theme="0"/>
      <name val="Arial"/>
      <family val="2"/>
    </font>
    <font>
      <sz val="16"/>
      <name val="Arial"/>
      <family val="2"/>
    </font>
    <font>
      <sz val="11"/>
      <color theme="0"/>
      <name val="Arial"/>
      <family val="2"/>
    </font>
    <font>
      <sz val="11"/>
      <name val="Arial"/>
      <family val="2"/>
    </font>
    <font>
      <sz val="11"/>
      <color rgb="FFFF0000"/>
      <name val="Arial"/>
      <family val="2"/>
    </font>
    <font>
      <sz val="12"/>
      <name val="Arial"/>
      <family val="2"/>
    </font>
    <font>
      <b/>
      <sz val="11"/>
      <name val="Arial"/>
      <family val="2"/>
    </font>
    <font>
      <b/>
      <sz val="16"/>
      <name val="Arial"/>
      <family val="2"/>
    </font>
    <font>
      <i/>
      <sz val="12"/>
      <name val="Arial"/>
      <family val="2"/>
    </font>
    <font>
      <b/>
      <sz val="12"/>
      <name val="Arial"/>
      <family val="2"/>
    </font>
    <font>
      <sz val="12"/>
      <color indexed="10"/>
      <name val="Arial"/>
      <family val="2"/>
    </font>
    <font>
      <sz val="12"/>
      <color indexed="23"/>
      <name val="Arial"/>
      <family val="2"/>
    </font>
    <font>
      <b/>
      <sz val="10"/>
      <color theme="0"/>
      <name val="Arial"/>
      <family val="2"/>
    </font>
    <font>
      <b/>
      <sz val="12"/>
      <color rgb="FF0099CC"/>
      <name val="Arial"/>
      <family val="2"/>
    </font>
    <font>
      <b/>
      <u/>
      <sz val="12"/>
      <color rgb="FFFF0000"/>
      <name val="Arial"/>
      <family val="2"/>
    </font>
    <font>
      <b/>
      <sz val="12"/>
      <color indexed="30"/>
      <name val="Arial"/>
      <family val="2"/>
    </font>
    <font>
      <i/>
      <sz val="12"/>
      <color rgb="FF0066FF"/>
      <name val="Arial"/>
      <family val="2"/>
    </font>
    <font>
      <b/>
      <sz val="10"/>
      <color rgb="FF0099CC"/>
      <name val="Arial"/>
      <family val="2"/>
    </font>
    <font>
      <i/>
      <sz val="10"/>
      <color rgb="FF00B0F0"/>
      <name val="Arial"/>
      <family val="2"/>
    </font>
    <font>
      <b/>
      <sz val="10"/>
      <color rgb="FF00B0F0"/>
      <name val="Arial"/>
      <family val="2"/>
    </font>
    <font>
      <b/>
      <sz val="10"/>
      <color rgb="FFFF0000"/>
      <name val="Arial"/>
      <family val="2"/>
    </font>
    <font>
      <b/>
      <sz val="11"/>
      <color rgb="FF0099CC"/>
      <name val="Arial"/>
      <family val="2"/>
    </font>
    <font>
      <i/>
      <sz val="8"/>
      <name val="Arial"/>
      <family val="2"/>
    </font>
    <font>
      <b/>
      <sz val="12"/>
      <color rgb="FFFF0000"/>
      <name val="Arial"/>
      <family val="2"/>
    </font>
    <font>
      <sz val="12"/>
      <color rgb="FFFF0000"/>
      <name val="Arial"/>
      <family val="2"/>
    </font>
    <font>
      <sz val="8"/>
      <color rgb="FFFF0000"/>
      <name val="Arial"/>
      <family val="2"/>
    </font>
    <font>
      <sz val="7"/>
      <name val="Arial"/>
      <family val="2"/>
    </font>
    <font>
      <sz val="10"/>
      <color theme="1"/>
      <name val="Arial"/>
      <family val="2"/>
    </font>
    <font>
      <b/>
      <sz val="8"/>
      <color indexed="8"/>
      <name val="Tahoma"/>
      <family val="2"/>
    </font>
    <font>
      <sz val="8"/>
      <color indexed="8"/>
      <name val="Tahoma"/>
      <family val="2"/>
    </font>
    <font>
      <b/>
      <sz val="9"/>
      <color indexed="81"/>
      <name val="Tahoma"/>
      <family val="2"/>
    </font>
    <font>
      <sz val="9"/>
      <color indexed="81"/>
      <name val="Tahoma"/>
      <family val="2"/>
    </font>
    <font>
      <b/>
      <sz val="10"/>
      <color rgb="FF0057B8"/>
      <name val="Arial"/>
      <family val="2"/>
    </font>
    <font>
      <i/>
      <sz val="10"/>
      <color rgb="FF0057B8"/>
      <name val="Arial"/>
      <family val="2"/>
    </font>
    <font>
      <sz val="8"/>
      <color rgb="FF000000"/>
      <name val="Tahoma"/>
      <family val="2"/>
    </font>
    <font>
      <b/>
      <sz val="11"/>
      <color rgb="FF0057B8"/>
      <name val="Arial"/>
      <family val="2"/>
    </font>
    <font>
      <b/>
      <sz val="12"/>
      <color rgb="FF0057B8"/>
      <name val="Arial"/>
      <family val="2"/>
    </font>
  </fonts>
  <fills count="9">
    <fill>
      <patternFill patternType="none"/>
    </fill>
    <fill>
      <patternFill patternType="gray125"/>
    </fill>
    <fill>
      <patternFill patternType="solid">
        <fgColor theme="0"/>
        <bgColor indexed="64"/>
      </patternFill>
    </fill>
    <fill>
      <patternFill patternType="solid">
        <fgColor rgb="FFE0E0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auto="1"/>
      </patternFill>
    </fill>
    <fill>
      <patternFill patternType="solid">
        <fgColor theme="0"/>
      </patternFill>
    </fill>
    <fill>
      <patternFill patternType="solid">
        <fgColor rgb="FF0057B8"/>
        <bgColor indexed="64"/>
      </patternFill>
    </fill>
  </fills>
  <borders count="30">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top/>
      <bottom style="double">
        <color rgb="FF00009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9DD1"/>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57B8"/>
      </left>
      <right/>
      <top style="medium">
        <color rgb="FF0057B8"/>
      </top>
      <bottom/>
      <diagonal/>
    </border>
    <border>
      <left/>
      <right/>
      <top style="medium">
        <color rgb="FF0057B8"/>
      </top>
      <bottom/>
      <diagonal/>
    </border>
    <border>
      <left/>
      <right style="medium">
        <color rgb="FF0057B8"/>
      </right>
      <top style="medium">
        <color rgb="FF0057B8"/>
      </top>
      <bottom/>
      <diagonal/>
    </border>
    <border>
      <left style="medium">
        <color rgb="FF0057B8"/>
      </left>
      <right/>
      <top/>
      <bottom/>
      <diagonal/>
    </border>
    <border>
      <left/>
      <right style="medium">
        <color rgb="FF0057B8"/>
      </right>
      <top/>
      <bottom/>
      <diagonal/>
    </border>
    <border>
      <left style="medium">
        <color rgb="FF0057B8"/>
      </left>
      <right/>
      <top/>
      <bottom style="medium">
        <color rgb="FF0057B8"/>
      </bottom>
      <diagonal/>
    </border>
    <border>
      <left/>
      <right/>
      <top/>
      <bottom style="medium">
        <color rgb="FF0057B8"/>
      </bottom>
      <diagonal/>
    </border>
    <border>
      <left/>
      <right style="medium">
        <color rgb="FF0057B8"/>
      </right>
      <top/>
      <bottom style="medium">
        <color rgb="FF0057B8"/>
      </bottom>
      <diagonal/>
    </border>
    <border>
      <left style="medium">
        <color rgb="FF0057B8"/>
      </left>
      <right/>
      <top style="medium">
        <color rgb="FF0057B8"/>
      </top>
      <bottom style="medium">
        <color rgb="FF0057B8"/>
      </bottom>
      <diagonal/>
    </border>
    <border>
      <left/>
      <right style="medium">
        <color rgb="FF0057B8"/>
      </right>
      <top style="medium">
        <color rgb="FF0057B8"/>
      </top>
      <bottom style="medium">
        <color rgb="FF0057B8"/>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2" fillId="0" borderId="0" xfId="0" applyFont="1" applyAlignment="1">
      <alignment vertical="center"/>
    </xf>
    <xf numFmtId="0" fontId="3" fillId="2" borderId="0" xfId="0" applyFont="1" applyFill="1" applyAlignment="1">
      <alignment vertical="center"/>
    </xf>
    <xf numFmtId="0" fontId="5" fillId="0" borderId="0" xfId="0" applyFont="1" applyAlignment="1">
      <alignment horizontal="left" vertical="center" wrapText="1"/>
    </xf>
    <xf numFmtId="0" fontId="1" fillId="0" borderId="0" xfId="0" applyFont="1" applyAlignment="1">
      <alignment horizontal="left" vertical="center" wrapText="1"/>
    </xf>
    <xf numFmtId="0" fontId="8" fillId="2" borderId="0" xfId="0" applyFont="1" applyFill="1" applyAlignment="1">
      <alignment vertical="center" wrapText="1"/>
    </xf>
    <xf numFmtId="0" fontId="9"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right" vertical="center"/>
    </xf>
    <xf numFmtId="1" fontId="9" fillId="0" borderId="0" xfId="0" applyNumberFormat="1" applyFont="1" applyAlignment="1" applyProtection="1">
      <alignment horizontal="left" vertical="center"/>
      <protection locked="0"/>
    </xf>
    <xf numFmtId="0" fontId="12"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8" fontId="9" fillId="0" borderId="0" xfId="0" applyNumberFormat="1" applyFont="1" applyAlignment="1">
      <alignment vertical="center"/>
    </xf>
    <xf numFmtId="0" fontId="14" fillId="0" borderId="0" xfId="0" applyFont="1" applyAlignment="1">
      <alignment horizontal="right" vertical="center"/>
    </xf>
    <xf numFmtId="8" fontId="14" fillId="0" borderId="0" xfId="0" applyNumberFormat="1" applyFont="1" applyAlignment="1">
      <alignment vertical="center"/>
    </xf>
    <xf numFmtId="0" fontId="8" fillId="0" borderId="0" xfId="0" applyFont="1" applyAlignment="1">
      <alignment vertical="center"/>
    </xf>
    <xf numFmtId="0" fontId="14" fillId="0" borderId="0" xfId="0" applyFont="1" applyAlignment="1">
      <alignment vertical="center"/>
    </xf>
    <xf numFmtId="164" fontId="3" fillId="2" borderId="0" xfId="0" applyNumberFormat="1" applyFont="1" applyFill="1" applyAlignment="1">
      <alignment vertical="center"/>
    </xf>
    <xf numFmtId="0" fontId="9" fillId="3" borderId="0" xfId="0" applyFont="1" applyFill="1" applyAlignment="1">
      <alignment vertical="center"/>
    </xf>
    <xf numFmtId="8" fontId="9" fillId="3" borderId="0" xfId="0" applyNumberFormat="1" applyFont="1" applyFill="1" applyAlignment="1">
      <alignment vertical="center"/>
    </xf>
    <xf numFmtId="38" fontId="9" fillId="0" borderId="0" xfId="0" applyNumberFormat="1" applyFont="1" applyAlignment="1">
      <alignment vertical="center"/>
    </xf>
    <xf numFmtId="8" fontId="15" fillId="2" borderId="0" xfId="0" applyNumberFormat="1" applyFont="1" applyFill="1" applyAlignment="1">
      <alignment vertical="center"/>
    </xf>
    <xf numFmtId="8" fontId="9" fillId="2" borderId="0" xfId="0" applyNumberFormat="1" applyFont="1" applyFill="1" applyAlignment="1">
      <alignment vertical="center"/>
    </xf>
    <xf numFmtId="38" fontId="9" fillId="2" borderId="0" xfId="0" applyNumberFormat="1" applyFont="1" applyFill="1" applyAlignment="1">
      <alignment vertical="center"/>
    </xf>
    <xf numFmtId="8" fontId="3" fillId="2" borderId="0" xfId="0" applyNumberFormat="1" applyFont="1" applyFill="1" applyAlignment="1">
      <alignment vertical="center"/>
    </xf>
    <xf numFmtId="0" fontId="1" fillId="2" borderId="0" xfId="0" applyFont="1" applyFill="1" applyAlignment="1">
      <alignment vertical="center"/>
    </xf>
    <xf numFmtId="0" fontId="21" fillId="5" borderId="9" xfId="0" applyFont="1" applyFill="1" applyBorder="1" applyAlignment="1">
      <alignment horizontal="center" vertical="center"/>
    </xf>
    <xf numFmtId="0" fontId="23" fillId="5" borderId="0" xfId="0" applyFont="1" applyFill="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center"/>
    </xf>
    <xf numFmtId="0" fontId="24" fillId="2" borderId="10" xfId="0" applyFont="1" applyFill="1" applyBorder="1" applyAlignment="1">
      <alignment horizontal="center" vertical="center"/>
    </xf>
    <xf numFmtId="0" fontId="13" fillId="0" borderId="9" xfId="0" applyFont="1" applyBorder="1" applyAlignment="1">
      <alignment vertical="center"/>
    </xf>
    <xf numFmtId="0" fontId="9" fillId="2" borderId="0" xfId="0" applyFont="1" applyFill="1" applyAlignment="1">
      <alignment horizontal="left" vertical="center"/>
    </xf>
    <xf numFmtId="8" fontId="25" fillId="6" borderId="0" xfId="0" applyNumberFormat="1" applyFont="1" applyFill="1" applyAlignment="1">
      <alignment horizontal="center" vertical="center" wrapText="1"/>
    </xf>
    <xf numFmtId="0" fontId="12" fillId="2" borderId="0" xfId="0" applyFont="1" applyFill="1" applyAlignment="1">
      <alignment horizontal="center" vertical="center"/>
    </xf>
    <xf numFmtId="0" fontId="2" fillId="0" borderId="10" xfId="0" applyFont="1" applyBorder="1" applyAlignment="1">
      <alignment vertical="center"/>
    </xf>
    <xf numFmtId="0" fontId="12" fillId="2" borderId="9" xfId="0" applyFont="1" applyFill="1" applyBorder="1" applyAlignment="1">
      <alignment horizontal="center" vertical="center"/>
    </xf>
    <xf numFmtId="0" fontId="26" fillId="2" borderId="0" xfId="0" applyFont="1" applyFill="1" applyAlignment="1">
      <alignment horizontal="left" vertical="center"/>
    </xf>
    <xf numFmtId="8" fontId="28" fillId="0" borderId="10" xfId="0" applyNumberFormat="1" applyFont="1" applyBorder="1" applyAlignment="1">
      <alignment vertical="center"/>
    </xf>
    <xf numFmtId="0" fontId="9" fillId="0" borderId="0" xfId="0" applyFont="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vertical="center"/>
    </xf>
    <xf numFmtId="8" fontId="25" fillId="7" borderId="0" xfId="0" applyNumberFormat="1" applyFont="1" applyFill="1" applyAlignment="1">
      <alignment horizontal="center" vertical="center" wrapText="1"/>
    </xf>
    <xf numFmtId="0" fontId="24" fillId="2" borderId="0" xfId="0" applyFont="1" applyFill="1" applyAlignment="1">
      <alignment horizontal="center" vertical="center"/>
    </xf>
    <xf numFmtId="0" fontId="30" fillId="0" borderId="0" xfId="0" applyFont="1" applyAlignment="1">
      <alignment horizontal="right" vertical="center"/>
    </xf>
    <xf numFmtId="17" fontId="2" fillId="0" borderId="0" xfId="0" applyNumberFormat="1" applyFont="1" applyAlignment="1">
      <alignment vertical="center"/>
    </xf>
    <xf numFmtId="0" fontId="7" fillId="0" borderId="0" xfId="0" applyFont="1" applyAlignment="1">
      <alignment horizontal="center" vertical="center"/>
    </xf>
    <xf numFmtId="0" fontId="3" fillId="0" borderId="0" xfId="0" applyFont="1" applyAlignment="1">
      <alignment vertical="center"/>
    </xf>
    <xf numFmtId="0" fontId="27" fillId="0" borderId="17" xfId="0" applyFont="1" applyBorder="1" applyAlignment="1">
      <alignment horizontal="center" vertical="center"/>
    </xf>
    <xf numFmtId="0" fontId="2" fillId="0" borderId="19" xfId="0" applyFont="1" applyBorder="1" applyAlignment="1">
      <alignment vertical="center"/>
    </xf>
    <xf numFmtId="0" fontId="22" fillId="5" borderId="10" xfId="0" applyFont="1" applyFill="1" applyBorder="1" applyAlignment="1">
      <alignment vertical="center"/>
    </xf>
    <xf numFmtId="0" fontId="3" fillId="2" borderId="8" xfId="0" applyFont="1" applyFill="1" applyBorder="1" applyAlignment="1">
      <alignment vertical="center"/>
    </xf>
    <xf numFmtId="0" fontId="3" fillId="2" borderId="10" xfId="0" applyFont="1" applyFill="1" applyBorder="1" applyAlignment="1">
      <alignment vertical="center"/>
    </xf>
    <xf numFmtId="8" fontId="3" fillId="2" borderId="10" xfId="0" applyNumberFormat="1" applyFont="1" applyFill="1" applyBorder="1" applyAlignment="1">
      <alignment vertical="center"/>
    </xf>
    <xf numFmtId="0" fontId="3" fillId="2" borderId="19" xfId="0" applyFont="1" applyFill="1" applyBorder="1" applyAlignment="1">
      <alignment vertical="center"/>
    </xf>
    <xf numFmtId="0" fontId="4" fillId="8" borderId="0" xfId="0" applyFont="1" applyFill="1" applyAlignment="1">
      <alignment vertical="center"/>
    </xf>
    <xf numFmtId="0" fontId="4" fillId="8" borderId="16" xfId="0" applyFont="1" applyFill="1" applyBorder="1" applyAlignment="1">
      <alignment vertical="center"/>
    </xf>
    <xf numFmtId="0" fontId="4" fillId="0" borderId="0" xfId="0" applyFont="1" applyAlignment="1">
      <alignment horizontal="left" vertical="center"/>
    </xf>
    <xf numFmtId="0" fontId="6" fillId="8" borderId="0" xfId="0" applyFont="1" applyFill="1" applyAlignment="1">
      <alignment horizontal="left" vertical="center" wrapText="1"/>
    </xf>
    <xf numFmtId="0" fontId="7" fillId="2" borderId="0" xfId="0" applyFont="1" applyFill="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center" vertical="center"/>
    </xf>
    <xf numFmtId="1" fontId="9" fillId="0" borderId="0" xfId="0" applyNumberFormat="1" applyFont="1" applyAlignment="1" applyProtection="1">
      <alignment horizontal="left" vertical="center"/>
      <protection locked="0"/>
    </xf>
    <xf numFmtId="8" fontId="9" fillId="0" borderId="1" xfId="0" applyNumberFormat="1" applyFont="1" applyBorder="1" applyAlignment="1" applyProtection="1">
      <alignment vertical="center"/>
      <protection locked="0"/>
    </xf>
    <xf numFmtId="0" fontId="4" fillId="8" borderId="0" xfId="0" applyFont="1" applyFill="1" applyAlignment="1">
      <alignment horizontal="left" vertical="center"/>
    </xf>
    <xf numFmtId="0" fontId="13" fillId="3" borderId="0" xfId="0" applyFont="1" applyFill="1" applyAlignment="1">
      <alignment horizontal="right" vertical="center"/>
    </xf>
    <xf numFmtId="8" fontId="9" fillId="0" borderId="1" xfId="0" applyNumberFormat="1" applyFont="1" applyBorder="1" applyAlignment="1" applyProtection="1">
      <alignment horizontal="right" vertical="center"/>
      <protection locked="0"/>
    </xf>
    <xf numFmtId="8" fontId="14" fillId="0" borderId="1" xfId="0" applyNumberFormat="1" applyFont="1" applyBorder="1" applyAlignment="1" applyProtection="1">
      <alignment vertical="center"/>
      <protection locked="0"/>
    </xf>
    <xf numFmtId="0" fontId="5" fillId="0" borderId="0" xfId="0" applyFont="1" applyAlignment="1">
      <alignment horizontal="left" vertical="center" wrapText="1"/>
    </xf>
    <xf numFmtId="0" fontId="1" fillId="0" borderId="0" xfId="0" applyFont="1" applyAlignment="1">
      <alignment horizontal="left" vertical="center" wrapText="1"/>
    </xf>
    <xf numFmtId="8" fontId="9" fillId="0" borderId="2" xfId="0" applyNumberFormat="1" applyFont="1" applyBorder="1" applyAlignment="1" applyProtection="1">
      <alignment vertical="center"/>
      <protection locked="0"/>
    </xf>
    <xf numFmtId="8" fontId="9" fillId="0" borderId="3" xfId="0" applyNumberFormat="1" applyFont="1" applyBorder="1" applyAlignment="1" applyProtection="1">
      <alignment vertical="center"/>
      <protection locked="0"/>
    </xf>
    <xf numFmtId="8" fontId="9" fillId="0" borderId="4" xfId="0" applyNumberFormat="1" applyFont="1" applyBorder="1" applyAlignment="1" applyProtection="1">
      <alignment vertical="center"/>
      <protection locked="0"/>
    </xf>
    <xf numFmtId="0" fontId="13" fillId="5" borderId="0" xfId="0" applyFont="1" applyFill="1" applyAlignment="1">
      <alignment horizontal="right" vertical="center"/>
    </xf>
    <xf numFmtId="0" fontId="23" fillId="5" borderId="0" xfId="0" applyFont="1" applyFill="1" applyAlignment="1">
      <alignment horizontal="right" vertical="center"/>
    </xf>
    <xf numFmtId="0" fontId="23" fillId="5" borderId="10" xfId="0" applyFont="1" applyFill="1" applyBorder="1" applyAlignment="1">
      <alignment horizontal="right" vertical="center"/>
    </xf>
    <xf numFmtId="8" fontId="15" fillId="4" borderId="0" xfId="0" applyNumberFormat="1" applyFont="1" applyFill="1" applyAlignment="1">
      <alignment vertical="center"/>
    </xf>
    <xf numFmtId="8" fontId="15" fillId="4" borderId="1" xfId="0" applyNumberFormat="1" applyFont="1" applyFill="1" applyBorder="1" applyAlignment="1">
      <alignment vertical="center"/>
    </xf>
    <xf numFmtId="8" fontId="15" fillId="3" borderId="0" xfId="0" applyNumberFormat="1" applyFont="1" applyFill="1" applyAlignment="1">
      <alignment vertical="center"/>
    </xf>
    <xf numFmtId="40" fontId="9" fillId="0" borderId="1" xfId="0" applyNumberFormat="1" applyFont="1" applyBorder="1" applyAlignment="1" applyProtection="1">
      <alignment vertical="center"/>
      <protection locked="0"/>
    </xf>
    <xf numFmtId="8" fontId="9" fillId="3" borderId="0" xfId="0" applyNumberFormat="1" applyFont="1" applyFill="1" applyAlignment="1">
      <alignment vertical="center"/>
    </xf>
    <xf numFmtId="8" fontId="15" fillId="4" borderId="5" xfId="0" applyNumberFormat="1" applyFont="1" applyFill="1" applyBorder="1" applyAlignment="1">
      <alignment vertical="center"/>
    </xf>
    <xf numFmtId="38" fontId="9" fillId="3" borderId="0" xfId="0" applyNumberFormat="1" applyFont="1" applyFill="1" applyAlignment="1">
      <alignment vertical="center"/>
    </xf>
    <xf numFmtId="0" fontId="17"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36" fillId="5" borderId="9" xfId="0" applyFont="1" applyFill="1" applyBorder="1" applyAlignment="1">
      <alignment horizontal="center" vertical="center"/>
    </xf>
    <xf numFmtId="0" fontId="37" fillId="5" borderId="0" xfId="0" applyFont="1" applyFill="1" applyAlignment="1">
      <alignment horizontal="center" vertical="center"/>
    </xf>
    <xf numFmtId="0" fontId="37" fillId="5" borderId="10" xfId="0" applyFont="1" applyFill="1" applyBorder="1" applyAlignment="1">
      <alignment horizontal="center" vertical="center"/>
    </xf>
    <xf numFmtId="0" fontId="36" fillId="5" borderId="0" xfId="0" applyFont="1" applyFill="1" applyAlignment="1">
      <alignment horizontal="center" vertical="center"/>
    </xf>
    <xf numFmtId="0" fontId="36" fillId="5" borderId="10" xfId="0" applyFont="1" applyFill="1" applyBorder="1" applyAlignment="1">
      <alignment horizontal="center" vertical="center"/>
    </xf>
    <xf numFmtId="0" fontId="9" fillId="2" borderId="0" xfId="0" applyFont="1" applyFill="1" applyAlignment="1">
      <alignment horizontal="left" vertical="center" wrapText="1"/>
    </xf>
    <xf numFmtId="8" fontId="39" fillId="6" borderId="28" xfId="0" applyNumberFormat="1" applyFont="1" applyFill="1" applyBorder="1" applyAlignment="1" applyProtection="1">
      <alignment horizontal="center" vertical="center" wrapText="1"/>
      <protection locked="0"/>
    </xf>
    <xf numFmtId="8" fontId="39" fillId="6" borderId="29" xfId="0" applyNumberFormat="1" applyFont="1" applyFill="1" applyBorder="1" applyAlignment="1" applyProtection="1">
      <alignment horizontal="center" vertical="center" wrapText="1"/>
      <protection locked="0"/>
    </xf>
    <xf numFmtId="8" fontId="9" fillId="0" borderId="0" xfId="0" applyNumberFormat="1" applyFont="1" applyAlignment="1">
      <alignment vertical="center"/>
    </xf>
    <xf numFmtId="8" fontId="9" fillId="0" borderId="11" xfId="0" applyNumberFormat="1" applyFont="1" applyBorder="1" applyAlignment="1" applyProtection="1">
      <alignment vertical="center"/>
      <protection locked="0"/>
    </xf>
    <xf numFmtId="8" fontId="9" fillId="0" borderId="12" xfId="0" applyNumberFormat="1" applyFont="1" applyBorder="1" applyAlignment="1" applyProtection="1">
      <alignment vertical="center"/>
      <protection locked="0"/>
    </xf>
    <xf numFmtId="8" fontId="9" fillId="4" borderId="0" xfId="0" applyNumberFormat="1" applyFont="1" applyFill="1" applyAlignment="1">
      <alignment horizontal="right" vertical="center"/>
    </xf>
    <xf numFmtId="0" fontId="27" fillId="2" borderId="0" xfId="0" applyFont="1" applyFill="1" applyAlignment="1">
      <alignment horizontal="left" vertical="center"/>
    </xf>
    <xf numFmtId="0" fontId="31" fillId="0" borderId="0" xfId="0" applyFont="1" applyAlignment="1">
      <alignment horizontal="left" vertical="center"/>
    </xf>
    <xf numFmtId="8" fontId="15" fillId="2" borderId="0" xfId="0" applyNumberFormat="1" applyFont="1" applyFill="1" applyAlignment="1">
      <alignment vertical="center"/>
    </xf>
    <xf numFmtId="0" fontId="9" fillId="0" borderId="0" xfId="0" applyFont="1" applyAlignment="1">
      <alignment horizontal="left" vertical="center" wrapText="1"/>
    </xf>
    <xf numFmtId="0" fontId="29" fillId="0" borderId="0" xfId="0" applyFont="1" applyAlignment="1">
      <alignment vertical="center" wrapText="1"/>
    </xf>
    <xf numFmtId="0" fontId="4" fillId="8" borderId="13"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4" fillId="8" borderId="17" xfId="0" applyFont="1" applyFill="1" applyBorder="1" applyAlignment="1">
      <alignment horizontal="center" vertical="center"/>
    </xf>
    <xf numFmtId="0" fontId="4" fillId="8" borderId="18" xfId="0" applyFont="1" applyFill="1" applyBorder="1" applyAlignment="1">
      <alignment horizontal="center" vertical="center"/>
    </xf>
    <xf numFmtId="0" fontId="4" fillId="8" borderId="19" xfId="0" applyFont="1" applyFill="1" applyBorder="1" applyAlignment="1">
      <alignment horizontal="center" vertical="center"/>
    </xf>
    <xf numFmtId="0" fontId="29" fillId="0" borderId="18"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005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2984500</xdr:colOff>
      <xdr:row>0</xdr:row>
      <xdr:rowOff>0</xdr:rowOff>
    </xdr:from>
    <xdr:to>
      <xdr:col>8</xdr:col>
      <xdr:colOff>50800</xdr:colOff>
      <xdr:row>0</xdr:row>
      <xdr:rowOff>920750</xdr:rowOff>
    </xdr:to>
    <xdr:pic>
      <xdr:nvPicPr>
        <xdr:cNvPr id="2" name="Picture 40">
          <a:extLst>
            <a:ext uri="{FF2B5EF4-FFF2-40B4-BE49-F238E27FC236}">
              <a16:creationId xmlns:a16="http://schemas.microsoft.com/office/drawing/2014/main" id="{B0C9191F-A874-4A55-8087-F3B119964A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075" r="43"/>
        <a:stretch/>
      </xdr:blipFill>
      <xdr:spPr bwMode="auto">
        <a:xfrm>
          <a:off x="3352800" y="0"/>
          <a:ext cx="61722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0</xdr:rowOff>
    </xdr:from>
    <xdr:to>
      <xdr:col>7</xdr:col>
      <xdr:colOff>37956</xdr:colOff>
      <xdr:row>0</xdr:row>
      <xdr:rowOff>920750</xdr:rowOff>
    </xdr:to>
    <xdr:sp macro="" textlink="">
      <xdr:nvSpPr>
        <xdr:cNvPr id="3" name="TextBox 2">
          <a:extLst>
            <a:ext uri="{FF2B5EF4-FFF2-40B4-BE49-F238E27FC236}">
              <a16:creationId xmlns:a16="http://schemas.microsoft.com/office/drawing/2014/main" id="{2A767AFA-0EFE-4A0F-87DC-4174D717456D}"/>
            </a:ext>
          </a:extLst>
        </xdr:cNvPr>
        <xdr:cNvSpPr txBox="1"/>
      </xdr:nvSpPr>
      <xdr:spPr>
        <a:xfrm>
          <a:off x="66675" y="0"/>
          <a:ext cx="7553181" cy="92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450" b="1" i="0">
              <a:solidFill>
                <a:srgbClr val="0057B8"/>
              </a:solidFill>
              <a:latin typeface="Arial" panose="020B0604020202020204" pitchFamily="34" charset="0"/>
              <a:ea typeface="Verdana" panose="020B0604030504040204" pitchFamily="34" charset="0"/>
              <a:cs typeface="Arial" panose="020B0604020202020204" pitchFamily="34" charset="0"/>
            </a:rPr>
            <a:t>SCHEDULE E INCOME CALCULATOR</a:t>
          </a:r>
        </a:p>
        <a:p>
          <a:r>
            <a:rPr lang="en-US" sz="1450" b="1" i="0">
              <a:solidFill>
                <a:srgbClr val="0057B8"/>
              </a:solidFill>
              <a:latin typeface="Arial" panose="020B0604020202020204" pitchFamily="34" charset="0"/>
              <a:ea typeface="Verdana" panose="020B0604030504040204" pitchFamily="34" charset="0"/>
              <a:cs typeface="Arial" panose="020B0604020202020204" pitchFamily="34" charset="0"/>
            </a:rPr>
            <a:t>PRIMARY RESIDENCE 2-to-4-UNIT OWNER OCCUPIED</a:t>
          </a:r>
        </a:p>
      </xdr:txBody>
    </xdr:sp>
    <xdr:clientData/>
  </xdr:twoCellAnchor>
  <xdr:twoCellAnchor>
    <xdr:from>
      <xdr:col>0</xdr:col>
      <xdr:colOff>9525</xdr:colOff>
      <xdr:row>59</xdr:row>
      <xdr:rowOff>17695</xdr:rowOff>
    </xdr:from>
    <xdr:to>
      <xdr:col>8</xdr:col>
      <xdr:colOff>225425</xdr:colOff>
      <xdr:row>63</xdr:row>
      <xdr:rowOff>130175</xdr:rowOff>
    </xdr:to>
    <xdr:sp macro="" textlink="">
      <xdr:nvSpPr>
        <xdr:cNvPr id="4" name="Rectangle 3">
          <a:extLst>
            <a:ext uri="{FF2B5EF4-FFF2-40B4-BE49-F238E27FC236}">
              <a16:creationId xmlns:a16="http://schemas.microsoft.com/office/drawing/2014/main" id="{0C25E5EF-75EE-4F47-A589-5F9650CF1786}"/>
            </a:ext>
          </a:extLst>
        </xdr:cNvPr>
        <xdr:cNvSpPr/>
      </xdr:nvSpPr>
      <xdr:spPr>
        <a:xfrm>
          <a:off x="9525" y="13479695"/>
          <a:ext cx="9690100" cy="77288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18115</xdr:colOff>
      <xdr:row>59</xdr:row>
      <xdr:rowOff>6350</xdr:rowOff>
    </xdr:from>
    <xdr:to>
      <xdr:col>4</xdr:col>
      <xdr:colOff>680440</xdr:colOff>
      <xdr:row>63</xdr:row>
      <xdr:rowOff>111119</xdr:rowOff>
    </xdr:to>
    <xdr:sp macro="" textlink="">
      <xdr:nvSpPr>
        <xdr:cNvPr id="5" name="TextBox 4">
          <a:extLst>
            <a:ext uri="{FF2B5EF4-FFF2-40B4-BE49-F238E27FC236}">
              <a16:creationId xmlns:a16="http://schemas.microsoft.com/office/drawing/2014/main" id="{E29D6311-CD70-414B-AA78-507E7BFE06E0}"/>
            </a:ext>
          </a:extLst>
        </xdr:cNvPr>
        <xdr:cNvSpPr txBox="1"/>
      </xdr:nvSpPr>
      <xdr:spPr>
        <a:xfrm>
          <a:off x="18115" y="13468350"/>
          <a:ext cx="7050425" cy="765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clientData/>
  </xdr:twoCellAnchor>
  <xdr:twoCellAnchor>
    <xdr:from>
      <xdr:col>5</xdr:col>
      <xdr:colOff>200025</xdr:colOff>
      <xdr:row>60</xdr:row>
      <xdr:rowOff>133350</xdr:rowOff>
    </xdr:from>
    <xdr:to>
      <xdr:col>8</xdr:col>
      <xdr:colOff>102003</xdr:colOff>
      <xdr:row>62</xdr:row>
      <xdr:rowOff>122797</xdr:rowOff>
    </xdr:to>
    <xdr:sp macro="" textlink="">
      <xdr:nvSpPr>
        <xdr:cNvPr id="6" name="TextBox 5">
          <a:extLst>
            <a:ext uri="{FF2B5EF4-FFF2-40B4-BE49-F238E27FC236}">
              <a16:creationId xmlns:a16="http://schemas.microsoft.com/office/drawing/2014/main" id="{FFE77047-B45F-4969-B691-93929CE239BE}"/>
            </a:ext>
          </a:extLst>
        </xdr:cNvPr>
        <xdr:cNvSpPr txBox="1"/>
      </xdr:nvSpPr>
      <xdr:spPr>
        <a:xfrm>
          <a:off x="7400925" y="13760450"/>
          <a:ext cx="2175278" cy="319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     EUS-13540.001 (12/25)</a:t>
          </a:r>
        </a:p>
      </xdr:txBody>
    </xdr:sp>
    <xdr:clientData/>
  </xdr:twoCellAnchor>
  <xdr:twoCellAnchor>
    <xdr:from>
      <xdr:col>0</xdr:col>
      <xdr:colOff>0</xdr:colOff>
      <xdr:row>50</xdr:row>
      <xdr:rowOff>114300</xdr:rowOff>
    </xdr:from>
    <xdr:to>
      <xdr:col>9</xdr:col>
      <xdr:colOff>0</xdr:colOff>
      <xdr:row>58</xdr:row>
      <xdr:rowOff>88900</xdr:rowOff>
    </xdr:to>
    <xdr:sp macro="" textlink="">
      <xdr:nvSpPr>
        <xdr:cNvPr id="8" name="TextBox 7">
          <a:extLst>
            <a:ext uri="{FF2B5EF4-FFF2-40B4-BE49-F238E27FC236}">
              <a16:creationId xmlns:a16="http://schemas.microsoft.com/office/drawing/2014/main" id="{F48F05EF-8135-944C-B401-300B75DE87C8}"/>
            </a:ext>
          </a:extLst>
        </xdr:cNvPr>
        <xdr:cNvSpPr txBox="1"/>
      </xdr:nvSpPr>
      <xdr:spPr>
        <a:xfrm>
          <a:off x="0" y="11963400"/>
          <a:ext cx="9740900" cy="142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2984500</xdr:colOff>
      <xdr:row>0</xdr:row>
      <xdr:rowOff>0</xdr:rowOff>
    </xdr:from>
    <xdr:to>
      <xdr:col>8</xdr:col>
      <xdr:colOff>88900</xdr:colOff>
      <xdr:row>0</xdr:row>
      <xdr:rowOff>920750</xdr:rowOff>
    </xdr:to>
    <xdr:pic>
      <xdr:nvPicPr>
        <xdr:cNvPr id="2" name="Picture 40">
          <a:extLst>
            <a:ext uri="{FF2B5EF4-FFF2-40B4-BE49-F238E27FC236}">
              <a16:creationId xmlns:a16="http://schemas.microsoft.com/office/drawing/2014/main" id="{FBBC7EB8-F397-4E6F-BFDC-B980B5F1256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866" r="-44"/>
        <a:stretch/>
      </xdr:blipFill>
      <xdr:spPr bwMode="auto">
        <a:xfrm>
          <a:off x="3352800" y="0"/>
          <a:ext cx="62103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55571</xdr:colOff>
      <xdr:row>0</xdr:row>
      <xdr:rowOff>0</xdr:rowOff>
    </xdr:from>
    <xdr:to>
      <xdr:col>7</xdr:col>
      <xdr:colOff>26852</xdr:colOff>
      <xdr:row>0</xdr:row>
      <xdr:rowOff>920750</xdr:rowOff>
    </xdr:to>
    <xdr:sp macro="" textlink="">
      <xdr:nvSpPr>
        <xdr:cNvPr id="3" name="TextBox 2">
          <a:extLst>
            <a:ext uri="{FF2B5EF4-FFF2-40B4-BE49-F238E27FC236}">
              <a16:creationId xmlns:a16="http://schemas.microsoft.com/office/drawing/2014/main" id="{58D2A7B2-5D09-4229-84CD-37710F2FE363}"/>
            </a:ext>
          </a:extLst>
        </xdr:cNvPr>
        <xdr:cNvSpPr txBox="1"/>
      </xdr:nvSpPr>
      <xdr:spPr>
        <a:xfrm>
          <a:off x="55571" y="0"/>
          <a:ext cx="7553181" cy="92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450" b="1" i="0">
              <a:solidFill>
                <a:srgbClr val="0057B8"/>
              </a:solidFill>
              <a:latin typeface="Arial" panose="020B0604020202020204" pitchFamily="34" charset="0"/>
              <a:ea typeface="Verdana" panose="020B0604030504040204" pitchFamily="34" charset="0"/>
              <a:cs typeface="Arial" panose="020B0604020202020204" pitchFamily="34" charset="0"/>
            </a:rPr>
            <a:t>SCHEDULE E INCOME CALCULATOR</a:t>
          </a:r>
        </a:p>
        <a:p>
          <a:r>
            <a:rPr lang="en-US" sz="1450" b="1" i="0">
              <a:solidFill>
                <a:srgbClr val="0057B8"/>
              </a:solidFill>
              <a:latin typeface="Arial" panose="020B0604020202020204" pitchFamily="34" charset="0"/>
              <a:ea typeface="Verdana" panose="020B0604030504040204" pitchFamily="34" charset="0"/>
              <a:cs typeface="Arial" panose="020B0604020202020204" pitchFamily="34" charset="0"/>
            </a:rPr>
            <a:t>PRIMARY RESIDENCE 2-to-4-UNIT OWNER OCCUPIED</a:t>
          </a:r>
        </a:p>
      </xdr:txBody>
    </xdr:sp>
    <xdr:clientData/>
  </xdr:twoCellAnchor>
  <xdr:twoCellAnchor>
    <xdr:from>
      <xdr:col>0</xdr:col>
      <xdr:colOff>0</xdr:colOff>
      <xdr:row>53</xdr:row>
      <xdr:rowOff>12700</xdr:rowOff>
    </xdr:from>
    <xdr:to>
      <xdr:col>8</xdr:col>
      <xdr:colOff>215900</xdr:colOff>
      <xdr:row>57</xdr:row>
      <xdr:rowOff>152400</xdr:rowOff>
    </xdr:to>
    <xdr:grpSp>
      <xdr:nvGrpSpPr>
        <xdr:cNvPr id="5" name="Group 4">
          <a:extLst>
            <a:ext uri="{FF2B5EF4-FFF2-40B4-BE49-F238E27FC236}">
              <a16:creationId xmlns:a16="http://schemas.microsoft.com/office/drawing/2014/main" id="{01315D61-2520-4A01-ACD0-127CCFBE94DE}"/>
            </a:ext>
          </a:extLst>
        </xdr:cNvPr>
        <xdr:cNvGrpSpPr/>
      </xdr:nvGrpSpPr>
      <xdr:grpSpPr>
        <a:xfrm>
          <a:off x="0" y="11671300"/>
          <a:ext cx="8512175" cy="787400"/>
          <a:chOff x="300789" y="9306394"/>
          <a:chExt cx="7782560" cy="463884"/>
        </a:xfrm>
      </xdr:grpSpPr>
      <xdr:sp macro="" textlink="">
        <xdr:nvSpPr>
          <xdr:cNvPr id="6" name="Rectangle 5">
            <a:extLst>
              <a:ext uri="{FF2B5EF4-FFF2-40B4-BE49-F238E27FC236}">
                <a16:creationId xmlns:a16="http://schemas.microsoft.com/office/drawing/2014/main" id="{35674235-3234-A43C-DBD6-82EE68A3843C}"/>
              </a:ext>
            </a:extLst>
          </xdr:cNvPr>
          <xdr:cNvSpPr/>
        </xdr:nvSpPr>
        <xdr:spPr>
          <a:xfrm>
            <a:off x="300789" y="9313078"/>
            <a:ext cx="778256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2B34DAAB-EF31-843A-941C-D9E8C6A97BB5}"/>
              </a:ext>
            </a:extLst>
          </xdr:cNvPr>
          <xdr:cNvSpPr txBox="1"/>
        </xdr:nvSpPr>
        <xdr:spPr>
          <a:xfrm>
            <a:off x="308643" y="9306394"/>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8" name="TextBox 7">
            <a:extLst>
              <a:ext uri="{FF2B5EF4-FFF2-40B4-BE49-F238E27FC236}">
                <a16:creationId xmlns:a16="http://schemas.microsoft.com/office/drawing/2014/main" id="{09F89FF2-0DE0-3262-9D72-1C810CB9ABDA}"/>
              </a:ext>
            </a:extLst>
          </xdr:cNvPr>
          <xdr:cNvSpPr txBox="1"/>
        </xdr:nvSpPr>
        <xdr:spPr>
          <a:xfrm>
            <a:off x="6283158" y="9463456"/>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     EUS-13540.001 (12/25)</a:t>
            </a:r>
          </a:p>
        </xdr:txBody>
      </xdr:sp>
    </xdr:grpSp>
    <xdr:clientData/>
  </xdr:twoCellAnchor>
  <xdr:twoCellAnchor>
    <xdr:from>
      <xdr:col>0</xdr:col>
      <xdr:colOff>0</xdr:colOff>
      <xdr:row>44</xdr:row>
      <xdr:rowOff>76200</xdr:rowOff>
    </xdr:from>
    <xdr:to>
      <xdr:col>18</xdr:col>
      <xdr:colOff>12700</xdr:colOff>
      <xdr:row>52</xdr:row>
      <xdr:rowOff>139700</xdr:rowOff>
    </xdr:to>
    <xdr:sp macro="" textlink="">
      <xdr:nvSpPr>
        <xdr:cNvPr id="9" name="TextBox 8">
          <a:extLst>
            <a:ext uri="{FF2B5EF4-FFF2-40B4-BE49-F238E27FC236}">
              <a16:creationId xmlns:a16="http://schemas.microsoft.com/office/drawing/2014/main" id="{F9D4611C-29CC-1A41-9603-BFAB4D8C7566}"/>
            </a:ext>
          </a:extLst>
        </xdr:cNvPr>
        <xdr:cNvSpPr txBox="1"/>
      </xdr:nvSpPr>
      <xdr:spPr>
        <a:xfrm>
          <a:off x="0" y="10287000"/>
          <a:ext cx="9753600" cy="138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5806-637B-4E22-948F-BFF272AA0AF1}">
  <dimension ref="A1:Z58"/>
  <sheetViews>
    <sheetView showGridLines="0" tabSelected="1" workbookViewId="0">
      <selection activeCell="A4" sqref="A4:B5"/>
    </sheetView>
  </sheetViews>
  <sheetFormatPr defaultColWidth="11.42578125" defaultRowHeight="12.75" x14ac:dyDescent="0.25"/>
  <cols>
    <col min="1" max="1" width="4.85546875" style="1" customWidth="1"/>
    <col min="2" max="2" width="59.42578125" style="1" customWidth="1"/>
    <col min="3" max="3" width="8.85546875" style="1" customWidth="1"/>
    <col min="4" max="5" width="10.7109375" style="1" customWidth="1"/>
    <col min="6" max="6" width="8.42578125" style="1" customWidth="1"/>
    <col min="7" max="8" width="10.7109375" style="1" customWidth="1"/>
    <col min="9" max="9" width="3.42578125" style="2" customWidth="1"/>
    <col min="10" max="18" width="11.42578125" style="3" hidden="1" customWidth="1"/>
    <col min="19" max="16384" width="11.42578125" style="1"/>
  </cols>
  <sheetData>
    <row r="1" spans="1:26" ht="74.099999999999994" customHeight="1" x14ac:dyDescent="0.25"/>
    <row r="2" spans="1:26" ht="20.100000000000001" customHeight="1" x14ac:dyDescent="0.25">
      <c r="A2" s="59"/>
      <c r="B2" s="59"/>
      <c r="C2" s="59"/>
      <c r="D2" s="59"/>
      <c r="E2" s="59"/>
      <c r="F2" s="59"/>
      <c r="G2" s="59"/>
      <c r="H2" s="59"/>
      <c r="I2" s="59"/>
      <c r="J2" s="59"/>
      <c r="K2" s="59"/>
      <c r="L2" s="59"/>
      <c r="M2" s="59"/>
      <c r="N2" s="59"/>
      <c r="O2" s="59"/>
      <c r="P2" s="59"/>
      <c r="Q2" s="59"/>
      <c r="R2" s="59"/>
    </row>
    <row r="3" spans="1:26" ht="3.75" customHeight="1" x14ac:dyDescent="0.25">
      <c r="A3" s="4"/>
      <c r="B3" s="5"/>
      <c r="C3" s="5"/>
      <c r="D3" s="5"/>
      <c r="E3" s="5"/>
      <c r="F3" s="5"/>
      <c r="G3" s="5"/>
      <c r="H3" s="5"/>
    </row>
    <row r="4" spans="1:26" ht="12.75" customHeight="1" x14ac:dyDescent="0.25">
      <c r="A4" s="60" t="s">
        <v>0</v>
      </c>
      <c r="B4" s="60"/>
      <c r="C4" s="61" t="s">
        <v>1</v>
      </c>
      <c r="D4" s="61"/>
      <c r="E4" s="61"/>
      <c r="F4" s="61"/>
      <c r="G4" s="61"/>
      <c r="H4" s="61"/>
      <c r="I4" s="6"/>
    </row>
    <row r="5" spans="1:26" ht="31.5" customHeight="1" x14ac:dyDescent="0.25">
      <c r="A5" s="60"/>
      <c r="B5" s="60"/>
      <c r="C5" s="61"/>
      <c r="D5" s="61"/>
      <c r="E5" s="61"/>
      <c r="F5" s="61"/>
      <c r="G5" s="61"/>
      <c r="H5" s="61"/>
      <c r="I5" s="6"/>
    </row>
    <row r="6" spans="1:26" ht="30.75" customHeight="1" x14ac:dyDescent="0.25">
      <c r="A6" s="62" t="s">
        <v>2</v>
      </c>
      <c r="B6" s="62"/>
      <c r="C6" s="7"/>
      <c r="D6" s="63" t="s">
        <v>3</v>
      </c>
      <c r="E6" s="63"/>
      <c r="F6" s="8"/>
      <c r="G6" s="63" t="s">
        <v>4</v>
      </c>
      <c r="H6" s="63"/>
    </row>
    <row r="7" spans="1:26" ht="15" x14ac:dyDescent="0.25">
      <c r="A7" s="62"/>
      <c r="B7" s="62"/>
      <c r="C7" s="7"/>
      <c r="D7" s="9">
        <v>20</v>
      </c>
      <c r="E7" s="64"/>
      <c r="F7" s="64"/>
      <c r="G7" s="7">
        <v>20</v>
      </c>
      <c r="H7" s="10"/>
    </row>
    <row r="8" spans="1:26" ht="19.5" customHeight="1" x14ac:dyDescent="0.25">
      <c r="A8" s="66" t="s">
        <v>5</v>
      </c>
      <c r="B8" s="66"/>
      <c r="C8" s="66"/>
      <c r="D8" s="66"/>
      <c r="E8" s="66"/>
      <c r="F8" s="66"/>
      <c r="G8" s="66"/>
      <c r="H8" s="66"/>
    </row>
    <row r="9" spans="1:26" ht="15.75" x14ac:dyDescent="0.25">
      <c r="A9" s="11"/>
      <c r="B9" s="12"/>
      <c r="C9" s="12"/>
      <c r="D9" s="67"/>
      <c r="E9" s="67"/>
      <c r="F9" s="67"/>
      <c r="G9" s="67"/>
      <c r="H9" s="67"/>
    </row>
    <row r="10" spans="1:26" ht="15.75" x14ac:dyDescent="0.25">
      <c r="A10" s="13">
        <v>1</v>
      </c>
      <c r="B10" s="7" t="s">
        <v>6</v>
      </c>
      <c r="C10" s="7"/>
      <c r="D10" s="68">
        <v>0</v>
      </c>
      <c r="E10" s="68"/>
      <c r="F10" s="14"/>
      <c r="G10" s="65">
        <v>0</v>
      </c>
      <c r="H10" s="65"/>
    </row>
    <row r="11" spans="1:26" ht="20.25" x14ac:dyDescent="0.25">
      <c r="A11" s="13">
        <v>2</v>
      </c>
      <c r="B11" s="7" t="s">
        <v>7</v>
      </c>
      <c r="C11" s="15" t="s">
        <v>8</v>
      </c>
      <c r="D11" s="69">
        <v>0</v>
      </c>
      <c r="E11" s="69"/>
      <c r="F11" s="16" t="s">
        <v>9</v>
      </c>
      <c r="G11" s="69">
        <v>0</v>
      </c>
      <c r="H11" s="69"/>
      <c r="I11" s="17" t="s">
        <v>10</v>
      </c>
      <c r="S11" s="70"/>
      <c r="T11" s="71"/>
      <c r="U11" s="71"/>
      <c r="V11" s="71"/>
      <c r="W11" s="71"/>
      <c r="X11" s="71"/>
      <c r="Y11" s="71"/>
      <c r="Z11" s="71"/>
    </row>
    <row r="12" spans="1:26" ht="15.75" x14ac:dyDescent="0.25">
      <c r="A12" s="13">
        <v>3</v>
      </c>
      <c r="B12" s="7" t="s">
        <v>11</v>
      </c>
      <c r="C12" s="18"/>
      <c r="D12" s="68">
        <v>0</v>
      </c>
      <c r="E12" s="68"/>
      <c r="F12" s="16"/>
      <c r="G12" s="68">
        <v>0</v>
      </c>
      <c r="H12" s="68"/>
      <c r="I12" s="17"/>
    </row>
    <row r="13" spans="1:26" ht="15.75" x14ac:dyDescent="0.25">
      <c r="A13" s="13">
        <v>4</v>
      </c>
      <c r="B13" s="7" t="s">
        <v>12</v>
      </c>
      <c r="C13" s="7"/>
      <c r="D13" s="65">
        <v>0</v>
      </c>
      <c r="E13" s="65"/>
      <c r="F13" s="14"/>
      <c r="G13" s="65">
        <v>0</v>
      </c>
      <c r="H13" s="65"/>
    </row>
    <row r="14" spans="1:26" ht="15.75" x14ac:dyDescent="0.25">
      <c r="A14" s="13">
        <v>5</v>
      </c>
      <c r="B14" s="7" t="s">
        <v>13</v>
      </c>
      <c r="C14" s="7"/>
      <c r="D14" s="65">
        <v>0</v>
      </c>
      <c r="E14" s="65"/>
      <c r="F14" s="14"/>
      <c r="G14" s="65">
        <v>0</v>
      </c>
      <c r="H14" s="65"/>
    </row>
    <row r="15" spans="1:26" ht="15.75" x14ac:dyDescent="0.25">
      <c r="A15" s="13">
        <v>6</v>
      </c>
      <c r="B15" s="7" t="s">
        <v>14</v>
      </c>
      <c r="C15" s="7"/>
      <c r="D15" s="65">
        <v>0</v>
      </c>
      <c r="E15" s="65"/>
      <c r="F15" s="14"/>
      <c r="G15" s="65">
        <v>0</v>
      </c>
      <c r="H15" s="65"/>
    </row>
    <row r="16" spans="1:26" ht="15.75" x14ac:dyDescent="0.25">
      <c r="A16" s="13">
        <v>7</v>
      </c>
      <c r="B16" s="7" t="s">
        <v>15</v>
      </c>
      <c r="C16" s="7"/>
      <c r="D16" s="72">
        <v>0</v>
      </c>
      <c r="E16" s="72"/>
      <c r="F16" s="14"/>
      <c r="G16" s="72">
        <v>0</v>
      </c>
      <c r="H16" s="72"/>
      <c r="K16" s="3" t="s">
        <v>16</v>
      </c>
    </row>
    <row r="17" spans="1:18" ht="15.75" x14ac:dyDescent="0.25">
      <c r="A17" s="13">
        <v>8</v>
      </c>
      <c r="B17" s="7" t="s">
        <v>17</v>
      </c>
      <c r="C17" s="7"/>
      <c r="D17" s="73">
        <v>0</v>
      </c>
      <c r="E17" s="74"/>
      <c r="F17" s="14"/>
      <c r="G17" s="73">
        <v>0</v>
      </c>
      <c r="H17" s="74"/>
    </row>
    <row r="18" spans="1:18" ht="18" customHeight="1" x14ac:dyDescent="0.25">
      <c r="A18" s="13">
        <v>9</v>
      </c>
      <c r="B18" s="7" t="s">
        <v>18</v>
      </c>
      <c r="C18" s="7"/>
      <c r="D18" s="78">
        <f>D10-D11+D12+D13+D14+D15+D16+D17</f>
        <v>0</v>
      </c>
      <c r="E18" s="78"/>
      <c r="F18" s="14"/>
      <c r="G18" s="78">
        <f>G10-G11+G12+G13+G14+G15+G16+G17</f>
        <v>0</v>
      </c>
      <c r="H18" s="78"/>
      <c r="K18" s="3" t="b">
        <f>IF(G29="YES",1)</f>
        <v>0</v>
      </c>
      <c r="L18" s="3" t="b">
        <f>IF(G31="YES",2)</f>
        <v>0</v>
      </c>
      <c r="M18" s="3">
        <f>K18+L18</f>
        <v>0</v>
      </c>
      <c r="N18" s="19" t="b">
        <f>IF(M18=3,G36)</f>
        <v>0</v>
      </c>
    </row>
    <row r="19" spans="1:18" ht="15.75" x14ac:dyDescent="0.25">
      <c r="A19" s="12"/>
      <c r="B19" s="20"/>
      <c r="C19" s="20"/>
      <c r="D19" s="21"/>
      <c r="E19" s="21"/>
      <c r="F19" s="21"/>
      <c r="G19" s="21"/>
      <c r="H19" s="20"/>
    </row>
    <row r="20" spans="1:18" ht="15.75" x14ac:dyDescent="0.25">
      <c r="A20" s="13">
        <v>10</v>
      </c>
      <c r="B20" s="7" t="s">
        <v>19</v>
      </c>
      <c r="C20" s="7"/>
      <c r="D20" s="79">
        <f>SUM(D18+G18)</f>
        <v>0</v>
      </c>
      <c r="E20" s="79"/>
      <c r="F20" s="14"/>
      <c r="G20" s="80"/>
      <c r="H20" s="80"/>
    </row>
    <row r="21" spans="1:18" ht="15.75" x14ac:dyDescent="0.25">
      <c r="A21" s="13">
        <v>11</v>
      </c>
      <c r="B21" s="7" t="s">
        <v>20</v>
      </c>
      <c r="C21" s="7"/>
      <c r="D21" s="81">
        <v>0</v>
      </c>
      <c r="E21" s="81"/>
      <c r="F21" s="22"/>
      <c r="G21" s="82" t="s">
        <v>21</v>
      </c>
      <c r="H21" s="82"/>
    </row>
    <row r="22" spans="1:18" ht="16.5" thickBot="1" x14ac:dyDescent="0.3">
      <c r="A22" s="13">
        <v>12</v>
      </c>
      <c r="B22" s="7" t="s">
        <v>22</v>
      </c>
      <c r="C22" s="7"/>
      <c r="D22" s="83">
        <f>IFERROR((D20/D21),0)</f>
        <v>0</v>
      </c>
      <c r="E22" s="83"/>
      <c r="F22" s="14"/>
      <c r="G22" s="84"/>
      <c r="H22" s="84"/>
      <c r="K22" s="3" t="s">
        <v>23</v>
      </c>
    </row>
    <row r="23" spans="1:18" ht="17.25" thickTop="1" thickBot="1" x14ac:dyDescent="0.3">
      <c r="A23" s="13"/>
      <c r="B23" s="7"/>
      <c r="C23" s="7"/>
      <c r="D23" s="23"/>
      <c r="E23" s="23"/>
      <c r="F23" s="24"/>
      <c r="G23" s="25"/>
      <c r="H23" s="25"/>
      <c r="K23" s="3" t="b">
        <f>IF(G29="YES",4)</f>
        <v>0</v>
      </c>
      <c r="L23" s="3">
        <f>IF(G31="NO",5)</f>
        <v>5</v>
      </c>
      <c r="M23" s="3">
        <f>K23+L23</f>
        <v>5</v>
      </c>
      <c r="N23" s="19" t="b">
        <f>IF(M23=9,G37)</f>
        <v>0</v>
      </c>
      <c r="P23" s="26">
        <f>G36</f>
        <v>0</v>
      </c>
      <c r="Q23" s="3">
        <f>IF(P23&lt;N23,G36)</f>
        <v>0</v>
      </c>
    </row>
    <row r="24" spans="1:18" s="27" customFormat="1" ht="51" customHeight="1" x14ac:dyDescent="0.25">
      <c r="A24" s="85" t="s">
        <v>39</v>
      </c>
      <c r="B24" s="86"/>
      <c r="C24" s="86"/>
      <c r="D24" s="86"/>
      <c r="E24" s="86"/>
      <c r="F24" s="86"/>
      <c r="G24" s="86"/>
      <c r="H24" s="86"/>
      <c r="I24" s="87"/>
      <c r="J24" s="3"/>
      <c r="K24" s="3"/>
      <c r="L24" s="3"/>
      <c r="M24" s="3"/>
      <c r="N24" s="3"/>
      <c r="O24" s="3"/>
      <c r="P24" s="3"/>
      <c r="Q24" s="3" t="b">
        <f>IF(Q23&gt;0,10)</f>
        <v>0</v>
      </c>
      <c r="R24" s="3"/>
    </row>
    <row r="25" spans="1:18" s="27" customFormat="1" x14ac:dyDescent="0.25">
      <c r="A25" s="88" t="s">
        <v>24</v>
      </c>
      <c r="B25" s="89"/>
      <c r="C25" s="89"/>
      <c r="D25" s="89"/>
      <c r="E25" s="89"/>
      <c r="F25" s="89"/>
      <c r="G25" s="89"/>
      <c r="H25" s="89"/>
      <c r="I25" s="90"/>
      <c r="J25" s="3"/>
      <c r="K25" s="3"/>
      <c r="L25" s="3"/>
      <c r="M25" s="3"/>
      <c r="N25" s="3"/>
      <c r="O25" s="3"/>
      <c r="P25" s="3"/>
      <c r="Q25" s="3"/>
      <c r="R25" s="3"/>
    </row>
    <row r="26" spans="1:18" ht="15" customHeight="1" x14ac:dyDescent="0.25">
      <c r="A26" s="88" t="s">
        <v>25</v>
      </c>
      <c r="B26" s="91"/>
      <c r="C26" s="91"/>
      <c r="D26" s="91"/>
      <c r="E26" s="91"/>
      <c r="F26" s="91"/>
      <c r="G26" s="91"/>
      <c r="H26" s="91"/>
      <c r="I26" s="92"/>
    </row>
    <row r="27" spans="1:18" ht="15" customHeight="1" x14ac:dyDescent="0.25">
      <c r="A27" s="28"/>
      <c r="B27" s="29"/>
      <c r="C27" s="29"/>
      <c r="D27" s="75"/>
      <c r="E27" s="76"/>
      <c r="F27" s="76"/>
      <c r="G27" s="76"/>
      <c r="H27" s="76"/>
      <c r="I27" s="77"/>
      <c r="K27" s="3" t="s">
        <v>26</v>
      </c>
    </row>
    <row r="28" spans="1:18" s="27" customFormat="1" ht="15" customHeight="1" thickBot="1" x14ac:dyDescent="0.3">
      <c r="A28" s="30"/>
      <c r="B28" s="31"/>
      <c r="C28" s="31"/>
      <c r="D28" s="31"/>
      <c r="E28" s="31"/>
      <c r="F28" s="31"/>
      <c r="G28" s="31"/>
      <c r="H28" s="31"/>
      <c r="I28" s="32"/>
      <c r="J28" s="3"/>
      <c r="K28" s="3">
        <f>IF(G29="NO",3)</f>
        <v>3</v>
      </c>
      <c r="L28" s="3">
        <f>IF(G31="NO",4)</f>
        <v>4</v>
      </c>
      <c r="M28" s="3">
        <f>K28+L28</f>
        <v>7</v>
      </c>
      <c r="N28" s="19">
        <f>IF(M28=7,0)</f>
        <v>0</v>
      </c>
      <c r="O28" s="3"/>
      <c r="P28" s="3"/>
      <c r="Q28" s="3"/>
      <c r="R28" s="3"/>
    </row>
    <row r="29" spans="1:18" s="27" customFormat="1" ht="33" customHeight="1" thickBot="1" x14ac:dyDescent="0.3">
      <c r="A29" s="33">
        <v>1</v>
      </c>
      <c r="B29" s="93" t="s">
        <v>38</v>
      </c>
      <c r="C29" s="93"/>
      <c r="D29" s="93"/>
      <c r="E29" s="93"/>
      <c r="F29" s="93"/>
      <c r="G29" s="94" t="s">
        <v>41</v>
      </c>
      <c r="H29" s="95"/>
      <c r="I29" s="32"/>
      <c r="J29" s="3"/>
      <c r="K29" s="3"/>
      <c r="L29" s="3"/>
      <c r="M29" s="3"/>
      <c r="N29" s="3"/>
      <c r="O29" s="3"/>
      <c r="P29" s="3"/>
      <c r="Q29" s="3"/>
      <c r="R29" s="3"/>
    </row>
    <row r="30" spans="1:18" s="27" customFormat="1" ht="12.75" customHeight="1" thickBot="1" x14ac:dyDescent="0.3">
      <c r="A30" s="33"/>
      <c r="B30" s="34"/>
      <c r="C30" s="34"/>
      <c r="D30" s="34"/>
      <c r="E30" s="34"/>
      <c r="F30" s="34"/>
      <c r="G30" s="35"/>
      <c r="H30" s="35"/>
      <c r="I30" s="32"/>
      <c r="J30" s="3"/>
      <c r="K30" s="3"/>
      <c r="L30" s="3"/>
      <c r="M30" s="3"/>
      <c r="N30" s="3"/>
      <c r="O30" s="3"/>
      <c r="P30" s="3"/>
      <c r="Q30" s="3"/>
      <c r="R30" s="3"/>
    </row>
    <row r="31" spans="1:18" s="27" customFormat="1" ht="36" customHeight="1" thickBot="1" x14ac:dyDescent="0.3">
      <c r="A31" s="33">
        <v>2</v>
      </c>
      <c r="B31" s="93" t="s">
        <v>27</v>
      </c>
      <c r="C31" s="93"/>
      <c r="D31" s="93"/>
      <c r="E31" s="93"/>
      <c r="F31" s="93"/>
      <c r="G31" s="94" t="s">
        <v>41</v>
      </c>
      <c r="H31" s="95"/>
      <c r="I31" s="32"/>
      <c r="J31" s="3"/>
      <c r="K31" s="3"/>
      <c r="L31" s="3"/>
      <c r="M31" s="3"/>
      <c r="N31" s="3"/>
      <c r="O31" s="3"/>
      <c r="P31" s="3"/>
      <c r="Q31" s="3"/>
      <c r="R31" s="3"/>
    </row>
    <row r="32" spans="1:18" s="27" customFormat="1" ht="15" customHeight="1" x14ac:dyDescent="0.25">
      <c r="A32" s="33"/>
      <c r="B32" s="34"/>
      <c r="C32" s="34"/>
      <c r="D32" s="34"/>
      <c r="E32" s="34"/>
      <c r="F32" s="34"/>
      <c r="G32" s="35"/>
      <c r="H32" s="35"/>
      <c r="I32" s="32"/>
      <c r="J32" s="3"/>
      <c r="K32" s="3"/>
      <c r="L32" s="3"/>
      <c r="M32" s="3"/>
      <c r="N32" s="3"/>
      <c r="O32" s="3"/>
      <c r="P32" s="3"/>
      <c r="Q32" s="3"/>
      <c r="R32" s="3"/>
    </row>
    <row r="33" spans="1:18" ht="15.75" customHeight="1" x14ac:dyDescent="0.25">
      <c r="A33" s="33">
        <v>3</v>
      </c>
      <c r="B33" s="34" t="s">
        <v>28</v>
      </c>
      <c r="C33" s="36"/>
      <c r="D33" s="96"/>
      <c r="E33" s="96"/>
      <c r="F33" s="36"/>
      <c r="G33" s="97">
        <v>0</v>
      </c>
      <c r="H33" s="98"/>
      <c r="I33" s="37"/>
    </row>
    <row r="34" spans="1:18" ht="12.75" customHeight="1" x14ac:dyDescent="0.25">
      <c r="A34" s="38"/>
      <c r="B34" s="39" t="s">
        <v>29</v>
      </c>
      <c r="C34" s="36"/>
      <c r="D34" s="36"/>
      <c r="E34" s="36"/>
      <c r="F34" s="36"/>
      <c r="G34" s="36"/>
      <c r="H34" s="36"/>
      <c r="I34" s="37"/>
    </row>
    <row r="35" spans="1:18" ht="15" customHeight="1" x14ac:dyDescent="0.25">
      <c r="A35" s="33">
        <v>4</v>
      </c>
      <c r="B35" s="61" t="s">
        <v>30</v>
      </c>
      <c r="C35" s="61"/>
      <c r="D35" s="61"/>
      <c r="E35" s="61"/>
      <c r="F35" s="61"/>
      <c r="G35" s="99" t="s">
        <v>31</v>
      </c>
      <c r="H35" s="99"/>
      <c r="I35" s="37"/>
      <c r="J35" s="100"/>
      <c r="K35" s="100"/>
      <c r="L35" s="100"/>
      <c r="M35" s="100"/>
      <c r="N35" s="100"/>
      <c r="O35" s="100"/>
      <c r="P35" s="100"/>
    </row>
    <row r="36" spans="1:18" ht="15.75" customHeight="1" x14ac:dyDescent="0.25">
      <c r="A36" s="33">
        <v>5</v>
      </c>
      <c r="B36" s="34" t="s">
        <v>18</v>
      </c>
      <c r="C36" s="36"/>
      <c r="D36" s="36"/>
      <c r="E36" s="36"/>
      <c r="F36" s="36"/>
      <c r="G36" s="78">
        <f>G33*0.75</f>
        <v>0</v>
      </c>
      <c r="H36" s="78"/>
      <c r="I36" s="37"/>
    </row>
    <row r="37" spans="1:18" ht="15.75" customHeight="1" x14ac:dyDescent="0.25">
      <c r="A37" s="33">
        <v>6</v>
      </c>
      <c r="B37" s="34" t="s">
        <v>32</v>
      </c>
      <c r="C37" s="36"/>
      <c r="D37" s="96"/>
      <c r="E37" s="96"/>
      <c r="F37" s="15"/>
      <c r="G37" s="97">
        <v>0</v>
      </c>
      <c r="H37" s="98"/>
      <c r="I37" s="40"/>
    </row>
    <row r="38" spans="1:18" ht="15.75" customHeight="1" x14ac:dyDescent="0.25">
      <c r="A38" s="33"/>
      <c r="B38" s="7"/>
      <c r="C38" s="41"/>
      <c r="D38" s="23"/>
      <c r="E38" s="23"/>
      <c r="F38" s="42"/>
      <c r="G38" s="102"/>
      <c r="H38" s="102"/>
      <c r="I38" s="37"/>
      <c r="J38" s="26"/>
    </row>
    <row r="39" spans="1:18" ht="15.75" customHeight="1" x14ac:dyDescent="0.25">
      <c r="A39" s="33">
        <v>7</v>
      </c>
      <c r="B39" s="103" t="s">
        <v>33</v>
      </c>
      <c r="C39" s="103"/>
      <c r="D39" s="103"/>
      <c r="E39" s="103"/>
      <c r="F39" s="42" t="s">
        <v>34</v>
      </c>
      <c r="G39" s="78">
        <f>IF(G29="Select from Dropdown",0,IF(G29="NO",0,IF(M18=3,N18,IF(N23&gt;P23,G36,IF(N23&lt;P23,G37,IF(M28=7,N28,IF(Q24=10,Q23)))))))</f>
        <v>0</v>
      </c>
      <c r="H39" s="78"/>
      <c r="I39" s="37"/>
      <c r="J39" s="26"/>
      <c r="M39" s="19"/>
    </row>
    <row r="40" spans="1:18" ht="29.25" customHeight="1" thickBot="1" x14ac:dyDescent="0.3">
      <c r="A40" s="43" t="s">
        <v>34</v>
      </c>
      <c r="B40" s="104" t="s">
        <v>35</v>
      </c>
      <c r="C40" s="104"/>
      <c r="D40" s="104"/>
      <c r="E40" s="104"/>
      <c r="F40" s="104"/>
      <c r="G40" s="104"/>
      <c r="H40" s="104"/>
      <c r="I40" s="37"/>
    </row>
    <row r="41" spans="1:18" ht="19.5" customHeight="1" thickBot="1" x14ac:dyDescent="0.3">
      <c r="A41" s="105"/>
      <c r="B41" s="106"/>
      <c r="C41" s="106"/>
      <c r="D41" s="106"/>
      <c r="E41" s="106"/>
      <c r="F41" s="106"/>
      <c r="G41" s="106"/>
      <c r="H41" s="106"/>
      <c r="I41" s="107"/>
    </row>
    <row r="42" spans="1:18" s="27" customFormat="1" ht="15" customHeight="1" x14ac:dyDescent="0.25">
      <c r="A42" s="13"/>
      <c r="B42" s="34"/>
      <c r="C42" s="34"/>
      <c r="D42" s="34"/>
      <c r="E42" s="34"/>
      <c r="F42" s="34"/>
      <c r="G42" s="44"/>
      <c r="H42" s="44"/>
      <c r="I42" s="45"/>
      <c r="J42" s="3"/>
      <c r="K42" s="3"/>
      <c r="L42" s="3"/>
      <c r="M42" s="3"/>
      <c r="N42" s="3"/>
      <c r="O42" s="3"/>
      <c r="P42" s="3"/>
      <c r="Q42" s="3"/>
      <c r="R42" s="3"/>
    </row>
    <row r="43" spans="1:18" ht="16.5" thickBot="1" x14ac:dyDescent="0.3">
      <c r="A43" s="58" t="s">
        <v>36</v>
      </c>
      <c r="B43" s="57"/>
      <c r="C43" s="7"/>
      <c r="D43" s="7"/>
      <c r="E43" s="7"/>
      <c r="F43" s="7"/>
      <c r="H43" s="46"/>
      <c r="I43" s="47"/>
    </row>
    <row r="44" spans="1:18" x14ac:dyDescent="0.25">
      <c r="A44" s="108"/>
      <c r="B44" s="109"/>
      <c r="C44" s="109"/>
      <c r="D44" s="109"/>
      <c r="E44" s="109"/>
      <c r="F44" s="109"/>
      <c r="G44" s="109"/>
      <c r="H44" s="109"/>
      <c r="I44" s="110"/>
    </row>
    <row r="45" spans="1:18" x14ac:dyDescent="0.25">
      <c r="A45" s="111"/>
      <c r="B45" s="112"/>
      <c r="C45" s="112"/>
      <c r="D45" s="112"/>
      <c r="E45" s="112"/>
      <c r="F45" s="112"/>
      <c r="G45" s="112"/>
      <c r="H45" s="112"/>
      <c r="I45" s="113"/>
    </row>
    <row r="46" spans="1:18" x14ac:dyDescent="0.25">
      <c r="A46" s="111"/>
      <c r="B46" s="112"/>
      <c r="C46" s="112"/>
      <c r="D46" s="112"/>
      <c r="E46" s="112"/>
      <c r="F46" s="112"/>
      <c r="G46" s="112"/>
      <c r="H46" s="112"/>
      <c r="I46" s="113"/>
    </row>
    <row r="47" spans="1:18" x14ac:dyDescent="0.25">
      <c r="A47" s="111"/>
      <c r="B47" s="112"/>
      <c r="C47" s="112"/>
      <c r="D47" s="112"/>
      <c r="E47" s="112"/>
      <c r="F47" s="112"/>
      <c r="G47" s="112"/>
      <c r="H47" s="112"/>
      <c r="I47" s="113"/>
    </row>
    <row r="48" spans="1:18" x14ac:dyDescent="0.25">
      <c r="A48" s="111"/>
      <c r="B48" s="112"/>
      <c r="C48" s="112"/>
      <c r="D48" s="112"/>
      <c r="E48" s="112"/>
      <c r="F48" s="112"/>
      <c r="G48" s="112"/>
      <c r="H48" s="112"/>
      <c r="I48" s="113"/>
    </row>
    <row r="49" spans="1:18" x14ac:dyDescent="0.25">
      <c r="A49" s="111"/>
      <c r="B49" s="112"/>
      <c r="C49" s="112"/>
      <c r="D49" s="112"/>
      <c r="E49" s="112"/>
      <c r="F49" s="112"/>
      <c r="G49" s="112"/>
      <c r="H49" s="112"/>
      <c r="I49" s="113"/>
    </row>
    <row r="50" spans="1:18" ht="13.5" thickBot="1" x14ac:dyDescent="0.3">
      <c r="A50" s="114"/>
      <c r="B50" s="115"/>
      <c r="C50" s="115"/>
      <c r="D50" s="115"/>
      <c r="E50" s="115"/>
      <c r="F50" s="115"/>
      <c r="G50" s="115"/>
      <c r="H50" s="115"/>
      <c r="I50" s="116"/>
    </row>
    <row r="51" spans="1:18" ht="14.1" customHeight="1" x14ac:dyDescent="0.25">
      <c r="A51" s="48"/>
      <c r="B51" s="48"/>
      <c r="C51" s="48"/>
      <c r="D51" s="48"/>
      <c r="E51" s="48"/>
      <c r="F51" s="48"/>
      <c r="G51" s="48"/>
      <c r="H51" s="48"/>
      <c r="I51" s="48"/>
    </row>
    <row r="52" spans="1:18" ht="18" customHeight="1" x14ac:dyDescent="0.25">
      <c r="A52" s="101"/>
      <c r="B52" s="101"/>
      <c r="C52" s="101"/>
      <c r="D52" s="101"/>
      <c r="E52" s="101"/>
      <c r="F52" s="101"/>
      <c r="G52" s="101"/>
      <c r="H52" s="101"/>
      <c r="I52" s="101"/>
      <c r="J52" s="49"/>
      <c r="K52" s="49"/>
      <c r="L52" s="49"/>
      <c r="M52" s="49"/>
      <c r="N52" s="49"/>
      <c r="O52" s="49"/>
      <c r="P52" s="49"/>
      <c r="Q52" s="49"/>
      <c r="R52" s="49"/>
    </row>
    <row r="53" spans="1:18" ht="18" customHeight="1" x14ac:dyDescent="0.25">
      <c r="A53" s="101"/>
      <c r="B53" s="101"/>
      <c r="C53" s="101"/>
      <c r="D53" s="101"/>
      <c r="E53" s="101"/>
      <c r="F53" s="101"/>
      <c r="G53" s="101"/>
      <c r="H53" s="101"/>
      <c r="I53" s="101"/>
      <c r="J53" s="49"/>
      <c r="K53" s="49"/>
      <c r="L53" s="49"/>
      <c r="M53" s="49"/>
      <c r="N53" s="49"/>
      <c r="O53" s="49"/>
      <c r="P53" s="49"/>
      <c r="Q53" s="49"/>
      <c r="R53" s="49"/>
    </row>
    <row r="54" spans="1:18" ht="12.75" customHeight="1" x14ac:dyDescent="0.25">
      <c r="A54" s="48"/>
      <c r="B54" s="48"/>
      <c r="C54" s="48"/>
      <c r="D54" s="48"/>
      <c r="E54" s="48"/>
      <c r="F54" s="48"/>
      <c r="G54" s="48"/>
      <c r="H54" s="48"/>
      <c r="I54" s="48"/>
    </row>
    <row r="55" spans="1:18" x14ac:dyDescent="0.25">
      <c r="I55" s="1"/>
    </row>
    <row r="56" spans="1:18" x14ac:dyDescent="0.25">
      <c r="I56" s="1"/>
    </row>
    <row r="57" spans="1:18" x14ac:dyDescent="0.25">
      <c r="I57" s="1"/>
    </row>
    <row r="58" spans="1:18" x14ac:dyDescent="0.25">
      <c r="I58" s="1"/>
    </row>
  </sheetData>
  <sheetProtection algorithmName="SHA-512" hashValue="iqCSdLwDCzIdmXkZjV/AySqcVfTVP3vptQxyreI3dXxOhRLL3AoSSrHfcEQqsgPy/I3XOStXei75wtV/Q2Jp9Q==" saltValue="ZFKGwI6OWp18qtS79/wAKw==" spinCount="100000" sheet="1" objects="1" scenarios="1"/>
  <mergeCells count="58">
    <mergeCell ref="A52:I52"/>
    <mergeCell ref="A53:I53"/>
    <mergeCell ref="G38:H38"/>
    <mergeCell ref="B39:E39"/>
    <mergeCell ref="G39:H39"/>
    <mergeCell ref="B40:H40"/>
    <mergeCell ref="A41:I41"/>
    <mergeCell ref="A44:I50"/>
    <mergeCell ref="B35:F35"/>
    <mergeCell ref="G35:H35"/>
    <mergeCell ref="J35:P35"/>
    <mergeCell ref="G36:H36"/>
    <mergeCell ref="D37:E37"/>
    <mergeCell ref="G37:H37"/>
    <mergeCell ref="B29:F29"/>
    <mergeCell ref="G29:H29"/>
    <mergeCell ref="B31:F31"/>
    <mergeCell ref="G31:H31"/>
    <mergeCell ref="D33:E33"/>
    <mergeCell ref="G33:H33"/>
    <mergeCell ref="D27:I27"/>
    <mergeCell ref="D18:E18"/>
    <mergeCell ref="G18:H18"/>
    <mergeCell ref="D20:E20"/>
    <mergeCell ref="G20:H20"/>
    <mergeCell ref="D21:E21"/>
    <mergeCell ref="G21:H21"/>
    <mergeCell ref="D22:E22"/>
    <mergeCell ref="G22:H22"/>
    <mergeCell ref="A24:I24"/>
    <mergeCell ref="A25:I25"/>
    <mergeCell ref="A26:I26"/>
    <mergeCell ref="D15:E15"/>
    <mergeCell ref="G15:H15"/>
    <mergeCell ref="D16:E16"/>
    <mergeCell ref="G16:H16"/>
    <mergeCell ref="D17:E17"/>
    <mergeCell ref="G17:H17"/>
    <mergeCell ref="S11:Z11"/>
    <mergeCell ref="D12:E12"/>
    <mergeCell ref="G12:H12"/>
    <mergeCell ref="D13:E13"/>
    <mergeCell ref="G13:H13"/>
    <mergeCell ref="D14:E14"/>
    <mergeCell ref="G14:H14"/>
    <mergeCell ref="A8:H8"/>
    <mergeCell ref="D9:H9"/>
    <mergeCell ref="D10:E10"/>
    <mergeCell ref="G10:H10"/>
    <mergeCell ref="D11:E11"/>
    <mergeCell ref="G11:H11"/>
    <mergeCell ref="A2:R2"/>
    <mergeCell ref="A4:B5"/>
    <mergeCell ref="C4:H5"/>
    <mergeCell ref="A6:B7"/>
    <mergeCell ref="D6:E6"/>
    <mergeCell ref="G6:H6"/>
    <mergeCell ref="E7:F7"/>
  </mergeCells>
  <dataValidations count="1">
    <dataValidation type="list" showInputMessage="1" showErrorMessage="1" sqref="G42:H42 G29:H32" xr:uid="{F18CFDDF-1F59-4E1D-9625-9D4C09312B29}">
      <formula1>"Select from Dropdown,YES,NO"</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03A3-4B56-434B-998B-16EF9625F256}">
  <dimension ref="A1:Z44"/>
  <sheetViews>
    <sheetView showGridLines="0" workbookViewId="0">
      <selection activeCell="A4" sqref="A4:B5"/>
    </sheetView>
  </sheetViews>
  <sheetFormatPr defaultColWidth="11.42578125" defaultRowHeight="12.75" x14ac:dyDescent="0.25"/>
  <cols>
    <col min="1" max="1" width="4.85546875" style="1" customWidth="1"/>
    <col min="2" max="2" width="59.42578125" style="1" customWidth="1"/>
    <col min="3" max="3" width="8.85546875" style="1" customWidth="1"/>
    <col min="4" max="5" width="10.7109375" style="1" customWidth="1"/>
    <col min="6" max="6" width="8.42578125" style="1" customWidth="1"/>
    <col min="7" max="8" width="10.7109375" style="1" customWidth="1"/>
    <col min="9" max="9" width="3.42578125" style="2" customWidth="1"/>
    <col min="10" max="18" width="11.42578125" style="3" hidden="1" customWidth="1"/>
    <col min="19" max="16384" width="11.42578125" style="1"/>
  </cols>
  <sheetData>
    <row r="1" spans="1:26" ht="74.099999999999994" customHeight="1" x14ac:dyDescent="0.25"/>
    <row r="2" spans="1:26" ht="20.100000000000001" customHeight="1" x14ac:dyDescent="0.25">
      <c r="A2" s="59"/>
      <c r="B2" s="59"/>
      <c r="C2" s="59"/>
      <c r="D2" s="59"/>
      <c r="E2" s="59"/>
      <c r="F2" s="59"/>
      <c r="G2" s="59"/>
      <c r="H2" s="59"/>
      <c r="I2" s="59"/>
      <c r="J2" s="59"/>
      <c r="K2" s="59"/>
      <c r="L2" s="59"/>
      <c r="M2" s="59"/>
      <c r="N2" s="59"/>
      <c r="O2" s="59"/>
      <c r="P2" s="59"/>
      <c r="Q2" s="59"/>
      <c r="R2" s="59"/>
    </row>
    <row r="3" spans="1:26" ht="3.75" customHeight="1" x14ac:dyDescent="0.25">
      <c r="A3" s="4"/>
      <c r="B3" s="5"/>
      <c r="C3" s="5"/>
      <c r="D3" s="5"/>
      <c r="E3" s="5"/>
      <c r="F3" s="5"/>
      <c r="G3" s="5"/>
      <c r="H3" s="5"/>
    </row>
    <row r="4" spans="1:26" ht="12.75" customHeight="1" x14ac:dyDescent="0.25">
      <c r="A4" s="60" t="s">
        <v>0</v>
      </c>
      <c r="B4" s="60"/>
      <c r="C4" s="61" t="s">
        <v>1</v>
      </c>
      <c r="D4" s="61"/>
      <c r="E4" s="61"/>
      <c r="F4" s="61"/>
      <c r="G4" s="61"/>
      <c r="H4" s="61"/>
      <c r="I4" s="6"/>
    </row>
    <row r="5" spans="1:26" ht="31.5" customHeight="1" x14ac:dyDescent="0.25">
      <c r="A5" s="60"/>
      <c r="B5" s="60"/>
      <c r="C5" s="61"/>
      <c r="D5" s="61"/>
      <c r="E5" s="61"/>
      <c r="F5" s="61"/>
      <c r="G5" s="61"/>
      <c r="H5" s="61"/>
      <c r="I5" s="6"/>
    </row>
    <row r="6" spans="1:26" ht="30.75" customHeight="1" x14ac:dyDescent="0.25">
      <c r="A6" s="62" t="s">
        <v>2</v>
      </c>
      <c r="B6" s="62"/>
      <c r="C6" s="7"/>
      <c r="D6" s="63" t="s">
        <v>3</v>
      </c>
      <c r="E6" s="63"/>
      <c r="F6" s="8"/>
      <c r="G6" s="63" t="s">
        <v>4</v>
      </c>
      <c r="H6" s="63"/>
    </row>
    <row r="7" spans="1:26" ht="15" x14ac:dyDescent="0.25">
      <c r="A7" s="62"/>
      <c r="B7" s="62"/>
      <c r="C7" s="7"/>
      <c r="D7" s="9">
        <v>20</v>
      </c>
      <c r="E7" s="64"/>
      <c r="F7" s="64"/>
      <c r="G7" s="7">
        <v>20</v>
      </c>
      <c r="H7" s="10"/>
    </row>
    <row r="8" spans="1:26" ht="19.5" customHeight="1" x14ac:dyDescent="0.25">
      <c r="A8" s="66" t="s">
        <v>5</v>
      </c>
      <c r="B8" s="66"/>
      <c r="C8" s="66"/>
      <c r="D8" s="66"/>
      <c r="E8" s="66"/>
      <c r="F8" s="66"/>
      <c r="G8" s="66"/>
      <c r="H8" s="66"/>
    </row>
    <row r="9" spans="1:26" ht="15.75" x14ac:dyDescent="0.25">
      <c r="A9" s="11"/>
      <c r="B9" s="12"/>
      <c r="C9" s="12"/>
      <c r="D9" s="67"/>
      <c r="E9" s="67"/>
      <c r="F9" s="67"/>
      <c r="G9" s="67"/>
      <c r="H9" s="67"/>
    </row>
    <row r="10" spans="1:26" ht="15.75" x14ac:dyDescent="0.25">
      <c r="A10" s="13">
        <v>1</v>
      </c>
      <c r="B10" s="7" t="s">
        <v>6</v>
      </c>
      <c r="C10" s="7"/>
      <c r="D10" s="68">
        <v>0</v>
      </c>
      <c r="E10" s="68"/>
      <c r="F10" s="14"/>
      <c r="G10" s="65">
        <v>0</v>
      </c>
      <c r="H10" s="65"/>
    </row>
    <row r="11" spans="1:26" ht="20.25" x14ac:dyDescent="0.25">
      <c r="A11" s="13">
        <v>2</v>
      </c>
      <c r="B11" s="7" t="s">
        <v>7</v>
      </c>
      <c r="C11" s="15" t="s">
        <v>8</v>
      </c>
      <c r="D11" s="69">
        <v>0</v>
      </c>
      <c r="E11" s="69"/>
      <c r="F11" s="16" t="s">
        <v>9</v>
      </c>
      <c r="G11" s="69">
        <v>0</v>
      </c>
      <c r="H11" s="69"/>
      <c r="I11" s="17" t="s">
        <v>10</v>
      </c>
      <c r="S11" s="70"/>
      <c r="T11" s="71"/>
      <c r="U11" s="71"/>
      <c r="V11" s="71"/>
      <c r="W11" s="71"/>
      <c r="X11" s="71"/>
      <c r="Y11" s="71"/>
      <c r="Z11" s="71"/>
    </row>
    <row r="12" spans="1:26" ht="15.75" x14ac:dyDescent="0.25">
      <c r="A12" s="13">
        <v>3</v>
      </c>
      <c r="B12" s="7" t="s">
        <v>11</v>
      </c>
      <c r="C12" s="18"/>
      <c r="D12" s="68">
        <v>0</v>
      </c>
      <c r="E12" s="68"/>
      <c r="F12" s="16"/>
      <c r="G12" s="68">
        <v>0</v>
      </c>
      <c r="H12" s="68"/>
      <c r="I12" s="17"/>
    </row>
    <row r="13" spans="1:26" ht="15.75" x14ac:dyDescent="0.25">
      <c r="A13" s="13">
        <v>4</v>
      </c>
      <c r="B13" s="7" t="s">
        <v>12</v>
      </c>
      <c r="C13" s="7"/>
      <c r="D13" s="65">
        <v>0</v>
      </c>
      <c r="E13" s="65"/>
      <c r="F13" s="14"/>
      <c r="G13" s="65">
        <v>0</v>
      </c>
      <c r="H13" s="65"/>
    </row>
    <row r="14" spans="1:26" ht="15.75" x14ac:dyDescent="0.25">
      <c r="A14" s="13">
        <v>5</v>
      </c>
      <c r="B14" s="7" t="s">
        <v>13</v>
      </c>
      <c r="C14" s="7"/>
      <c r="D14" s="65">
        <v>0</v>
      </c>
      <c r="E14" s="65"/>
      <c r="F14" s="14"/>
      <c r="G14" s="65">
        <v>0</v>
      </c>
      <c r="H14" s="65"/>
    </row>
    <row r="15" spans="1:26" ht="15.75" x14ac:dyDescent="0.25">
      <c r="A15" s="13">
        <v>6</v>
      </c>
      <c r="B15" s="7" t="s">
        <v>14</v>
      </c>
      <c r="C15" s="7"/>
      <c r="D15" s="65">
        <v>0</v>
      </c>
      <c r="E15" s="65"/>
      <c r="F15" s="14"/>
      <c r="G15" s="65">
        <v>0</v>
      </c>
      <c r="H15" s="65"/>
    </row>
    <row r="16" spans="1:26" ht="15.75" x14ac:dyDescent="0.25">
      <c r="A16" s="13">
        <v>7</v>
      </c>
      <c r="B16" s="7" t="s">
        <v>15</v>
      </c>
      <c r="C16" s="7"/>
      <c r="D16" s="72">
        <v>0</v>
      </c>
      <c r="E16" s="72"/>
      <c r="F16" s="14"/>
      <c r="G16" s="72">
        <v>0</v>
      </c>
      <c r="H16" s="72"/>
      <c r="K16" s="3" t="s">
        <v>16</v>
      </c>
    </row>
    <row r="17" spans="1:18" ht="15.75" x14ac:dyDescent="0.25">
      <c r="A17" s="13">
        <v>8</v>
      </c>
      <c r="B17" s="7" t="s">
        <v>17</v>
      </c>
      <c r="C17" s="7"/>
      <c r="D17" s="73">
        <v>0</v>
      </c>
      <c r="E17" s="74"/>
      <c r="F17" s="14"/>
      <c r="G17" s="73">
        <v>0</v>
      </c>
      <c r="H17" s="74"/>
    </row>
    <row r="18" spans="1:18" ht="18" customHeight="1" x14ac:dyDescent="0.25">
      <c r="A18" s="13">
        <v>9</v>
      </c>
      <c r="B18" s="7" t="s">
        <v>18</v>
      </c>
      <c r="C18" s="7"/>
      <c r="D18" s="78">
        <f>D10-D11+D12+D13+D14+D15+D16+D17</f>
        <v>0</v>
      </c>
      <c r="E18" s="78"/>
      <c r="F18" s="14"/>
      <c r="G18" s="78">
        <f>G10-G11+G12+G13+G14+G15+G16+G17</f>
        <v>0</v>
      </c>
      <c r="H18" s="78"/>
      <c r="K18" s="3" t="e">
        <f>IF(#REF!="YES",1)</f>
        <v>#REF!</v>
      </c>
      <c r="L18" s="3" t="e">
        <f>IF(#REF!="YES",2)</f>
        <v>#REF!</v>
      </c>
      <c r="M18" s="3" t="e">
        <f>K18+L18</f>
        <v>#REF!</v>
      </c>
      <c r="N18" s="19" t="e">
        <f>IF(M18=3,G32)</f>
        <v>#REF!</v>
      </c>
    </row>
    <row r="19" spans="1:18" ht="15.75" x14ac:dyDescent="0.25">
      <c r="A19" s="12"/>
      <c r="B19" s="20"/>
      <c r="C19" s="20"/>
      <c r="D19" s="21"/>
      <c r="E19" s="21"/>
      <c r="F19" s="21"/>
      <c r="G19" s="21"/>
      <c r="H19" s="20"/>
    </row>
    <row r="20" spans="1:18" ht="15.75" x14ac:dyDescent="0.25">
      <c r="A20" s="13">
        <v>10</v>
      </c>
      <c r="B20" s="7" t="s">
        <v>19</v>
      </c>
      <c r="C20" s="7"/>
      <c r="D20" s="79">
        <f>SUM(D18+G18)</f>
        <v>0</v>
      </c>
      <c r="E20" s="79"/>
      <c r="F20" s="14"/>
      <c r="G20" s="80"/>
      <c r="H20" s="80"/>
    </row>
    <row r="21" spans="1:18" ht="15.75" x14ac:dyDescent="0.25">
      <c r="A21" s="13">
        <v>11</v>
      </c>
      <c r="B21" s="7" t="s">
        <v>20</v>
      </c>
      <c r="C21" s="7"/>
      <c r="D21" s="81">
        <v>0</v>
      </c>
      <c r="E21" s="81"/>
      <c r="F21" s="22"/>
      <c r="G21" s="82" t="s">
        <v>21</v>
      </c>
      <c r="H21" s="82"/>
    </row>
    <row r="22" spans="1:18" ht="16.5" thickBot="1" x14ac:dyDescent="0.3">
      <c r="A22" s="13">
        <v>12</v>
      </c>
      <c r="B22" s="7" t="s">
        <v>22</v>
      </c>
      <c r="C22" s="7"/>
      <c r="D22" s="83">
        <f>IFERROR((D20/D21),0)</f>
        <v>0</v>
      </c>
      <c r="E22" s="83"/>
      <c r="F22" s="14"/>
      <c r="G22" s="84"/>
      <c r="H22" s="84"/>
      <c r="K22" s="3" t="s">
        <v>23</v>
      </c>
    </row>
    <row r="23" spans="1:18" ht="17.25" thickTop="1" thickBot="1" x14ac:dyDescent="0.3">
      <c r="A23" s="13"/>
      <c r="B23" s="7"/>
      <c r="C23" s="7"/>
      <c r="D23" s="23"/>
      <c r="E23" s="23"/>
      <c r="F23" s="24"/>
      <c r="G23" s="25"/>
      <c r="H23" s="25"/>
      <c r="K23" s="3" t="e">
        <f>IF(#REF!="YES",4)</f>
        <v>#REF!</v>
      </c>
      <c r="L23" s="3" t="e">
        <f>IF(#REF!="NO",5)</f>
        <v>#REF!</v>
      </c>
      <c r="M23" s="3" t="e">
        <f>K23+L23</f>
        <v>#REF!</v>
      </c>
      <c r="N23" s="19" t="e">
        <f>IF(M23=9,#REF!)</f>
        <v>#REF!</v>
      </c>
      <c r="P23" s="26">
        <f>G32</f>
        <v>0</v>
      </c>
      <c r="Q23" s="3" t="e">
        <f>IF(P23&lt;N23,G32)</f>
        <v>#REF!</v>
      </c>
    </row>
    <row r="24" spans="1:18" s="27" customFormat="1" ht="51" customHeight="1" x14ac:dyDescent="0.25">
      <c r="A24" s="85" t="s">
        <v>40</v>
      </c>
      <c r="B24" s="86"/>
      <c r="C24" s="86"/>
      <c r="D24" s="86"/>
      <c r="E24" s="86"/>
      <c r="F24" s="86"/>
      <c r="G24" s="86"/>
      <c r="H24" s="86"/>
      <c r="I24" s="87"/>
      <c r="J24" s="53"/>
      <c r="K24" s="3"/>
      <c r="L24" s="3"/>
      <c r="M24" s="3"/>
      <c r="N24" s="3"/>
      <c r="O24" s="3"/>
      <c r="P24" s="3"/>
      <c r="Q24" s="3" t="e">
        <f>IF(Q23&gt;0,10)</f>
        <v>#REF!</v>
      </c>
      <c r="R24" s="3"/>
    </row>
    <row r="25" spans="1:18" s="27" customFormat="1" ht="15" customHeight="1" x14ac:dyDescent="0.25">
      <c r="A25" s="88" t="s">
        <v>24</v>
      </c>
      <c r="B25" s="91"/>
      <c r="C25" s="91"/>
      <c r="D25" s="91"/>
      <c r="E25" s="91"/>
      <c r="F25" s="91"/>
      <c r="G25" s="91"/>
      <c r="H25" s="91"/>
      <c r="I25" s="52"/>
      <c r="J25" s="52"/>
      <c r="K25" s="3"/>
      <c r="L25" s="3"/>
      <c r="M25" s="3"/>
      <c r="N25" s="3"/>
      <c r="O25" s="3"/>
      <c r="P25" s="3"/>
      <c r="Q25" s="3"/>
      <c r="R25" s="3"/>
    </row>
    <row r="26" spans="1:18" ht="15" customHeight="1" x14ac:dyDescent="0.25">
      <c r="A26" s="88" t="s">
        <v>37</v>
      </c>
      <c r="B26" s="91"/>
      <c r="C26" s="91"/>
      <c r="D26" s="91"/>
      <c r="E26" s="91"/>
      <c r="F26" s="91"/>
      <c r="G26" s="91"/>
      <c r="H26" s="91"/>
      <c r="I26" s="92"/>
      <c r="J26" s="54"/>
    </row>
    <row r="27" spans="1:18" ht="15" customHeight="1" x14ac:dyDescent="0.25">
      <c r="A27" s="28"/>
      <c r="B27" s="29"/>
      <c r="C27" s="29"/>
      <c r="D27" s="75"/>
      <c r="E27" s="76"/>
      <c r="F27" s="76"/>
      <c r="G27" s="76"/>
      <c r="H27" s="76"/>
      <c r="I27" s="77"/>
      <c r="J27" s="54"/>
      <c r="K27" s="3" t="s">
        <v>26</v>
      </c>
    </row>
    <row r="28" spans="1:18" s="27" customFormat="1" ht="15" customHeight="1" x14ac:dyDescent="0.25">
      <c r="A28" s="30"/>
      <c r="B28" s="31"/>
      <c r="C28" s="31"/>
      <c r="D28" s="31"/>
      <c r="E28" s="31"/>
      <c r="F28" s="31"/>
      <c r="G28" s="31"/>
      <c r="H28" s="31"/>
      <c r="I28" s="32"/>
      <c r="J28" s="54"/>
      <c r="K28" s="3" t="e">
        <f>IF(#REF!="NO",3)</f>
        <v>#REF!</v>
      </c>
      <c r="L28" s="3" t="e">
        <f>IF(#REF!="NO",4)</f>
        <v>#REF!</v>
      </c>
      <c r="M28" s="3" t="e">
        <f>K28+L28</f>
        <v>#REF!</v>
      </c>
      <c r="N28" s="19" t="e">
        <f>IF(M28=7,0)</f>
        <v>#REF!</v>
      </c>
      <c r="O28" s="3"/>
      <c r="P28" s="3"/>
      <c r="Q28" s="3"/>
      <c r="R28" s="3"/>
    </row>
    <row r="29" spans="1:18" s="27" customFormat="1" ht="15.75" customHeight="1" x14ac:dyDescent="0.25">
      <c r="A29" s="33">
        <v>1</v>
      </c>
      <c r="B29" s="34" t="s">
        <v>28</v>
      </c>
      <c r="C29" s="36"/>
      <c r="D29" s="96"/>
      <c r="E29" s="96"/>
      <c r="F29" s="36"/>
      <c r="G29" s="97">
        <v>0</v>
      </c>
      <c r="H29" s="98"/>
      <c r="I29" s="32"/>
      <c r="J29" s="54"/>
      <c r="K29" s="3"/>
      <c r="L29" s="3"/>
      <c r="M29" s="3"/>
      <c r="N29" s="3"/>
      <c r="O29" s="3"/>
      <c r="P29" s="3"/>
      <c r="Q29" s="3"/>
      <c r="R29" s="3"/>
    </row>
    <row r="30" spans="1:18" s="27" customFormat="1" ht="12.75" customHeight="1" x14ac:dyDescent="0.25">
      <c r="A30" s="38"/>
      <c r="B30" s="39" t="s">
        <v>29</v>
      </c>
      <c r="C30" s="36"/>
      <c r="D30" s="36"/>
      <c r="E30" s="36"/>
      <c r="F30" s="36"/>
      <c r="G30" s="36"/>
      <c r="H30" s="36"/>
      <c r="I30" s="32"/>
      <c r="J30" s="54"/>
      <c r="K30" s="3"/>
      <c r="L30" s="3"/>
      <c r="M30" s="3"/>
      <c r="N30" s="3"/>
      <c r="O30" s="3"/>
      <c r="P30" s="3"/>
      <c r="Q30" s="3"/>
      <c r="R30" s="3"/>
    </row>
    <row r="31" spans="1:18" ht="15.75" customHeight="1" x14ac:dyDescent="0.25">
      <c r="A31" s="33">
        <v>2</v>
      </c>
      <c r="B31" s="61" t="s">
        <v>30</v>
      </c>
      <c r="C31" s="61"/>
      <c r="D31" s="61"/>
      <c r="E31" s="61"/>
      <c r="F31" s="61"/>
      <c r="G31" s="99" t="s">
        <v>31</v>
      </c>
      <c r="H31" s="99"/>
      <c r="I31" s="37"/>
      <c r="J31" s="54"/>
    </row>
    <row r="32" spans="1:18" ht="15.75" customHeight="1" x14ac:dyDescent="0.25">
      <c r="A32" s="33">
        <v>3</v>
      </c>
      <c r="B32" s="34" t="s">
        <v>18</v>
      </c>
      <c r="C32" s="36"/>
      <c r="D32" s="36"/>
      <c r="E32" s="36"/>
      <c r="F32" s="36"/>
      <c r="G32" s="78">
        <f>G29*0.75</f>
        <v>0</v>
      </c>
      <c r="H32" s="78"/>
      <c r="I32" s="37"/>
      <c r="J32" s="54"/>
    </row>
    <row r="33" spans="1:18" ht="15.75" customHeight="1" x14ac:dyDescent="0.25">
      <c r="A33" s="33"/>
      <c r="B33" s="7"/>
      <c r="C33" s="41"/>
      <c r="D33" s="23"/>
      <c r="E33" s="23"/>
      <c r="F33" s="42"/>
      <c r="G33" s="102"/>
      <c r="H33" s="102"/>
      <c r="I33" s="37"/>
      <c r="J33" s="54"/>
    </row>
    <row r="34" spans="1:18" ht="24" customHeight="1" thickBot="1" x14ac:dyDescent="0.3">
      <c r="A34" s="50" t="s">
        <v>34</v>
      </c>
      <c r="B34" s="120" t="s">
        <v>35</v>
      </c>
      <c r="C34" s="120"/>
      <c r="D34" s="120"/>
      <c r="E34" s="120"/>
      <c r="F34" s="120"/>
      <c r="G34" s="120"/>
      <c r="H34" s="120"/>
      <c r="I34" s="51"/>
      <c r="J34" s="55"/>
    </row>
    <row r="35" spans="1:18" ht="19.5" customHeight="1" thickBot="1" x14ac:dyDescent="0.3">
      <c r="A35" s="117"/>
      <c r="B35" s="118"/>
      <c r="C35" s="118"/>
      <c r="D35" s="118"/>
      <c r="E35" s="118"/>
      <c r="F35" s="118"/>
      <c r="G35" s="118"/>
      <c r="H35" s="118"/>
      <c r="I35" s="119"/>
      <c r="J35" s="56"/>
    </row>
    <row r="36" spans="1:18" s="27" customFormat="1" ht="15" customHeight="1" x14ac:dyDescent="0.25">
      <c r="A36" s="13"/>
      <c r="B36" s="34"/>
      <c r="C36" s="34"/>
      <c r="D36" s="34"/>
      <c r="E36" s="34"/>
      <c r="F36" s="34"/>
      <c r="G36" s="44"/>
      <c r="H36" s="44"/>
      <c r="I36" s="45"/>
      <c r="J36" s="3"/>
      <c r="K36" s="3"/>
      <c r="L36" s="3"/>
      <c r="M36" s="3"/>
      <c r="N36" s="3"/>
      <c r="O36" s="3"/>
      <c r="P36" s="3"/>
      <c r="Q36" s="3"/>
      <c r="R36" s="3"/>
    </row>
    <row r="37" spans="1:18" ht="16.5" thickBot="1" x14ac:dyDescent="0.3">
      <c r="A37" s="58" t="s">
        <v>36</v>
      </c>
      <c r="B37" s="57"/>
      <c r="C37" s="7"/>
      <c r="D37" s="7"/>
      <c r="E37" s="7"/>
      <c r="F37" s="7"/>
      <c r="H37" s="46"/>
      <c r="I37" s="47"/>
    </row>
    <row r="38" spans="1:18" x14ac:dyDescent="0.25">
      <c r="A38" s="108"/>
      <c r="B38" s="109"/>
      <c r="C38" s="109"/>
      <c r="D38" s="109"/>
      <c r="E38" s="109"/>
      <c r="F38" s="109"/>
      <c r="G38" s="109"/>
      <c r="H38" s="109"/>
      <c r="I38" s="110"/>
    </row>
    <row r="39" spans="1:18" x14ac:dyDescent="0.25">
      <c r="A39" s="111"/>
      <c r="B39" s="112"/>
      <c r="C39" s="112"/>
      <c r="D39" s="112"/>
      <c r="E39" s="112"/>
      <c r="F39" s="112"/>
      <c r="G39" s="112"/>
      <c r="H39" s="112"/>
      <c r="I39" s="113"/>
    </row>
    <row r="40" spans="1:18" x14ac:dyDescent="0.25">
      <c r="A40" s="111"/>
      <c r="B40" s="112"/>
      <c r="C40" s="112"/>
      <c r="D40" s="112"/>
      <c r="E40" s="112"/>
      <c r="F40" s="112"/>
      <c r="G40" s="112"/>
      <c r="H40" s="112"/>
      <c r="I40" s="113"/>
    </row>
    <row r="41" spans="1:18" x14ac:dyDescent="0.25">
      <c r="A41" s="111"/>
      <c r="B41" s="112"/>
      <c r="C41" s="112"/>
      <c r="D41" s="112"/>
      <c r="E41" s="112"/>
      <c r="F41" s="112"/>
      <c r="G41" s="112"/>
      <c r="H41" s="112"/>
      <c r="I41" s="113"/>
    </row>
    <row r="42" spans="1:18" x14ac:dyDescent="0.25">
      <c r="A42" s="111"/>
      <c r="B42" s="112"/>
      <c r="C42" s="112"/>
      <c r="D42" s="112"/>
      <c r="E42" s="112"/>
      <c r="F42" s="112"/>
      <c r="G42" s="112"/>
      <c r="H42" s="112"/>
      <c r="I42" s="113"/>
    </row>
    <row r="43" spans="1:18" x14ac:dyDescent="0.25">
      <c r="A43" s="111"/>
      <c r="B43" s="112"/>
      <c r="C43" s="112"/>
      <c r="D43" s="112"/>
      <c r="E43" s="112"/>
      <c r="F43" s="112"/>
      <c r="G43" s="112"/>
      <c r="H43" s="112"/>
      <c r="I43" s="113"/>
    </row>
    <row r="44" spans="1:18" ht="13.5" thickBot="1" x14ac:dyDescent="0.3">
      <c r="A44" s="114"/>
      <c r="B44" s="115"/>
      <c r="C44" s="115"/>
      <c r="D44" s="115"/>
      <c r="E44" s="115"/>
      <c r="F44" s="115"/>
      <c r="G44" s="115"/>
      <c r="H44" s="115"/>
      <c r="I44" s="116"/>
    </row>
  </sheetData>
  <sheetProtection algorithmName="SHA-512" hashValue="Z7GlQ3DT823TtZSA11oUzvuabhCRfHBUBSdWt91LBRGEkUH+eaTrT87xj6HuHDGXV1XpUHYgqBAQZtXu/70HCg==" saltValue="IjeCd28DYf3VyQ8WzH1/pw==" spinCount="100000" sheet="1" objects="1" scenarios="1"/>
  <mergeCells count="47">
    <mergeCell ref="A35:I35"/>
    <mergeCell ref="A38:I44"/>
    <mergeCell ref="G33:H33"/>
    <mergeCell ref="B34:H34"/>
    <mergeCell ref="B31:F31"/>
    <mergeCell ref="G31:H31"/>
    <mergeCell ref="G32:H32"/>
    <mergeCell ref="D29:E29"/>
    <mergeCell ref="G29:H29"/>
    <mergeCell ref="D22:E22"/>
    <mergeCell ref="G22:H22"/>
    <mergeCell ref="A24:I24"/>
    <mergeCell ref="A26:I26"/>
    <mergeCell ref="D27:I27"/>
    <mergeCell ref="A25:H25"/>
    <mergeCell ref="D18:E18"/>
    <mergeCell ref="G18:H18"/>
    <mergeCell ref="D20:E20"/>
    <mergeCell ref="G20:H20"/>
    <mergeCell ref="D21:E21"/>
    <mergeCell ref="G21:H21"/>
    <mergeCell ref="D15:E15"/>
    <mergeCell ref="G15:H15"/>
    <mergeCell ref="D16:E16"/>
    <mergeCell ref="G16:H16"/>
    <mergeCell ref="D17:E17"/>
    <mergeCell ref="G17:H17"/>
    <mergeCell ref="S11:Z11"/>
    <mergeCell ref="D12:E12"/>
    <mergeCell ref="G12:H12"/>
    <mergeCell ref="D13:E13"/>
    <mergeCell ref="G13:H13"/>
    <mergeCell ref="D14:E14"/>
    <mergeCell ref="G14:H14"/>
    <mergeCell ref="A8:H8"/>
    <mergeCell ref="D9:H9"/>
    <mergeCell ref="D10:E10"/>
    <mergeCell ref="G10:H10"/>
    <mergeCell ref="D11:E11"/>
    <mergeCell ref="G11:H11"/>
    <mergeCell ref="A2:R2"/>
    <mergeCell ref="A4:B5"/>
    <mergeCell ref="C4:H5"/>
    <mergeCell ref="A6:B7"/>
    <mergeCell ref="D6:E6"/>
    <mergeCell ref="G6:H6"/>
    <mergeCell ref="E7:F7"/>
  </mergeCells>
  <dataValidations disablePrompts="1" count="1">
    <dataValidation type="list" showInputMessage="1" showErrorMessage="1" sqref="G36:H36" xr:uid="{389DB475-21F0-4E2D-9AB4-99F740C0B3B2}">
      <formula1>"Select from Dropdown,YES,NO"</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3706c08e-532b-4b63-afd5-ce525762c353" xsi:nil="true"/>
    <lcf76f155ced4ddcb4097134ff3c332f xmlns="3706c08e-532b-4b63-afd5-ce525762c353">
      <Terms xmlns="http://schemas.microsoft.com/office/infopath/2007/PartnerControls"/>
    </lcf76f155ced4ddcb4097134ff3c332f>
    <Status xmlns="3706c08e-532b-4b63-afd5-ce525762c353" xsi:nil="true"/>
    <TaxCatchAll xmlns="62493413-4711-487a-8c38-5e062a3faf1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8743E-F2D6-4DB9-A91B-765495872277}">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62493413-4711-487a-8c38-5e062a3faf12"/>
    <ds:schemaRef ds:uri="http://schemas.microsoft.com/office/infopath/2007/PartnerControls"/>
    <ds:schemaRef ds:uri="http://purl.org/dc/terms/"/>
    <ds:schemaRef ds:uri="3706c08e-532b-4b63-afd5-ce525762c353"/>
    <ds:schemaRef ds:uri="http://www.w3.org/XML/1998/namespace"/>
    <ds:schemaRef ds:uri="http://purl.org/dc/dcmitype/"/>
  </ds:schemaRefs>
</ds:datastoreItem>
</file>

<file path=customXml/itemProps2.xml><?xml version="1.0" encoding="utf-8"?>
<ds:datastoreItem xmlns:ds="http://schemas.openxmlformats.org/officeDocument/2006/customXml" ds:itemID="{094763AD-EFE7-4498-8675-9A8E6301C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F6346F-E20D-4905-93A7-BFAA098A1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FNMA</vt:lpstr>
      <vt:lpstr>FHLMC</vt:lpstr>
    </vt:vector>
  </TitlesOfParts>
  <Manager/>
  <Company>Essent Guaranty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 Jenkins</dc:creator>
  <cp:keywords/>
  <dc:description/>
  <cp:lastModifiedBy>Jenny Childress</cp:lastModifiedBy>
  <cp:revision/>
  <dcterms:created xsi:type="dcterms:W3CDTF">2025-03-12T21:09:19Z</dcterms:created>
  <dcterms:modified xsi:type="dcterms:W3CDTF">2026-01-27T17:49:33Z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MediaServiceImageTags">
    <vt:lpwstr/>
  </property>
</Properties>
</file>