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jenny.childress\Desktop\2026 Calculators\"/>
    </mc:Choice>
  </mc:AlternateContent>
  <xr:revisionPtr revIDLastSave="0" documentId="13_ncr:1_{89EF6042-48B0-4915-8E3E-494902368199}" xr6:coauthVersionLast="47" xr6:coauthVersionMax="47" xr10:uidLastSave="{00000000-0000-0000-0000-000000000000}"/>
  <workbookProtection workbookPassword="F9E7" lockStructure="1"/>
  <bookViews>
    <workbookView xWindow="-120" yWindow="-120" windowWidth="29040" windowHeight="15720" xr2:uid="{00000000-000D-0000-FFFF-FFFF00000000}"/>
  </bookViews>
  <sheets>
    <sheet name="Schedule E" sheetId="3" r:id="rId1"/>
  </sheets>
  <definedNames>
    <definedName name="_xlnm.Print_Area" localSheetId="0">'Schedule E'!$A$1:$J$199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5" i="3" l="1"/>
  <c r="N185" i="3" s="1"/>
  <c r="O185" i="3" s="1"/>
  <c r="M140" i="3"/>
  <c r="N140" i="3" s="1"/>
  <c r="O140" i="3" s="1"/>
  <c r="M95" i="3"/>
  <c r="N95" i="3" s="1"/>
  <c r="O95" i="3" s="1"/>
  <c r="M181" i="3"/>
  <c r="M136" i="3"/>
  <c r="M91" i="3"/>
  <c r="M46" i="3"/>
  <c r="O162" i="3"/>
  <c r="O117" i="3"/>
  <c r="O72" i="3"/>
  <c r="O27" i="3"/>
  <c r="H181" i="3"/>
  <c r="H183" i="3" s="1"/>
  <c r="U184" i="3" s="1"/>
  <c r="N178" i="3"/>
  <c r="M178" i="3"/>
  <c r="M174" i="3"/>
  <c r="N174" i="3" s="1"/>
  <c r="N172" i="3"/>
  <c r="M172" i="3"/>
  <c r="N168" i="3"/>
  <c r="M168" i="3"/>
  <c r="O164" i="3"/>
  <c r="N164" i="3"/>
  <c r="M164" i="3"/>
  <c r="H159" i="3"/>
  <c r="E159" i="3"/>
  <c r="R148" i="3"/>
  <c r="H136" i="3"/>
  <c r="H138" i="3" s="1"/>
  <c r="U139" i="3" s="1"/>
  <c r="N133" i="3"/>
  <c r="M133" i="3"/>
  <c r="M129" i="3"/>
  <c r="N129" i="3" s="1"/>
  <c r="N127" i="3"/>
  <c r="M127" i="3"/>
  <c r="N123" i="3"/>
  <c r="M123" i="3"/>
  <c r="O119" i="3"/>
  <c r="N119" i="3"/>
  <c r="M119" i="3"/>
  <c r="H114" i="3"/>
  <c r="E114" i="3"/>
  <c r="R103" i="3"/>
  <c r="H91" i="3"/>
  <c r="H93" i="3" s="1"/>
  <c r="U94" i="3" s="1"/>
  <c r="N88" i="3"/>
  <c r="M88" i="3"/>
  <c r="M84" i="3"/>
  <c r="N84" i="3" s="1"/>
  <c r="N82" i="3"/>
  <c r="M82" i="3"/>
  <c r="N78" i="3"/>
  <c r="M78" i="3"/>
  <c r="O74" i="3"/>
  <c r="N74" i="3"/>
  <c r="M74" i="3"/>
  <c r="R82" i="3" s="1"/>
  <c r="H69" i="3"/>
  <c r="E69" i="3"/>
  <c r="R58" i="3"/>
  <c r="R13" i="3"/>
  <c r="E161" i="3" l="1"/>
  <c r="E163" i="3" s="1"/>
  <c r="E165" i="3" s="1"/>
  <c r="O148" i="3" s="1"/>
  <c r="O172" i="3"/>
  <c r="P172" i="3" s="1"/>
  <c r="R172" i="3"/>
  <c r="R127" i="3"/>
  <c r="O178" i="3"/>
  <c r="N181" i="3"/>
  <c r="Q172" i="3"/>
  <c r="O168" i="3"/>
  <c r="E71" i="3"/>
  <c r="E73" i="3" s="1"/>
  <c r="E75" i="3" s="1"/>
  <c r="O58" i="3" s="1"/>
  <c r="O127" i="3"/>
  <c r="P127" i="3" s="1"/>
  <c r="Q127" i="3"/>
  <c r="N136" i="3"/>
  <c r="O82" i="3"/>
  <c r="P82" i="3" s="1"/>
  <c r="O123" i="3"/>
  <c r="E116" i="3"/>
  <c r="E118" i="3" s="1"/>
  <c r="E120" i="3" s="1"/>
  <c r="O103" i="3" s="1"/>
  <c r="O133" i="3"/>
  <c r="O88" i="3"/>
  <c r="O78" i="3"/>
  <c r="P88" i="3" s="1"/>
  <c r="N91" i="3"/>
  <c r="Q82" i="3"/>
  <c r="M148" i="3" l="1"/>
  <c r="M145" i="3"/>
  <c r="M58" i="3"/>
  <c r="M55" i="3"/>
  <c r="P178" i="3"/>
  <c r="P168" i="3"/>
  <c r="H184" i="3" s="1"/>
  <c r="P123" i="3"/>
  <c r="H139" i="3" s="1"/>
  <c r="P133" i="3"/>
  <c r="M100" i="3"/>
  <c r="P78" i="3"/>
  <c r="H94" i="3" s="1"/>
  <c r="M103" i="3"/>
  <c r="M72" i="3" l="1"/>
  <c r="M117" i="3"/>
  <c r="N117" i="3"/>
  <c r="P103" i="3"/>
  <c r="I100" i="3" s="1"/>
  <c r="N103" i="3"/>
  <c r="P148" i="3"/>
  <c r="I145" i="3" s="1"/>
  <c r="N148" i="3"/>
  <c r="N162" i="3"/>
  <c r="M162" i="3"/>
  <c r="N58" i="3"/>
  <c r="N72" i="3"/>
  <c r="P58" i="3"/>
  <c r="I55" i="3" s="1"/>
  <c r="O29" i="3" l="1"/>
  <c r="N29" i="3"/>
  <c r="M29" i="3"/>
  <c r="N37" i="3" l="1"/>
  <c r="M37" i="3"/>
  <c r="O37" i="3" l="1"/>
  <c r="P37" i="3" s="1"/>
  <c r="N43" i="3"/>
  <c r="N33" i="3"/>
  <c r="M43" i="3"/>
  <c r="M33" i="3"/>
  <c r="M39" i="3"/>
  <c r="N39" i="3" s="1"/>
  <c r="M50" i="3"/>
  <c r="N50" i="3" l="1"/>
  <c r="O50" i="3" s="1"/>
  <c r="O43" i="3"/>
  <c r="O33" i="3"/>
  <c r="H46" i="3" l="1"/>
  <c r="H48" i="3" s="1"/>
  <c r="H24" i="3"/>
  <c r="E24" i="3"/>
  <c r="R37" i="3" l="1"/>
  <c r="P33" i="3"/>
  <c r="P43" i="3"/>
  <c r="Q37" i="3"/>
  <c r="U49" i="3"/>
  <c r="N46" i="3"/>
  <c r="E26" i="3"/>
  <c r="E28" i="3" s="1"/>
  <c r="E30" i="3" s="1"/>
  <c r="H49" i="3" l="1"/>
  <c r="M10" i="3"/>
  <c r="O13" i="3"/>
  <c r="M13" i="3"/>
  <c r="P13" i="3" l="1"/>
  <c r="I10" i="3" s="1"/>
  <c r="H189" i="3" s="1"/>
  <c r="N13" i="3"/>
  <c r="N27" i="3"/>
  <c r="M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cbritta</author>
    <author>Patricia Bunch</author>
    <author>Dina Jenkins</author>
    <author>sclark</author>
  </authors>
  <commentList>
    <comment ref="C16" authorId="0" shapeId="0" xr:uid="{B9E307B7-CBD3-434D-8356-437FA7D1A823}">
      <text>
        <r>
          <rPr>
            <b/>
            <sz val="8"/>
            <color indexed="8"/>
            <rFont val="Tahoma"/>
            <family val="2"/>
          </rPr>
          <t>1. Line 3 (applicable columns)</t>
        </r>
        <r>
          <rPr>
            <sz val="8"/>
            <color indexed="8"/>
            <rFont val="Tahoma"/>
            <family val="2"/>
          </rPr>
          <t xml:space="preserve">
</t>
        </r>
        <r>
          <rPr>
            <sz val="8"/>
            <color indexed="8"/>
            <rFont val="Tahoma"/>
            <family val="2"/>
          </rPr>
          <t xml:space="preserve">
</t>
        </r>
        <r>
          <rPr>
            <sz val="8"/>
            <color indexed="8"/>
            <rFont val="Tahoma"/>
            <family val="2"/>
          </rPr>
          <t>Confirm that the borrower continues to own and rent all properties referenced in the Schedule.  Cross reference the Schedule of Real Estate owned as reported on the Mortgage Application with those listed on Schedule E and with mortgage obligations appearing on the credit report.</t>
        </r>
      </text>
    </comment>
    <comment ref="C17" authorId="0" shapeId="0" xr:uid="{9B5E02CD-C88D-4B87-A174-032C45C59FCB}">
      <text>
        <r>
          <rPr>
            <b/>
            <sz val="8"/>
            <color indexed="8"/>
            <rFont val="Tahoma"/>
            <family val="2"/>
          </rPr>
          <t>2. Line 20</t>
        </r>
        <r>
          <rPr>
            <sz val="8"/>
            <color indexed="8"/>
            <rFont val="Tahoma"/>
            <family val="2"/>
          </rPr>
          <t xml:space="preserve">
Enter into the calculator as a positive number; amount will be subtracted from the Analysis
</t>
        </r>
      </text>
    </comment>
    <comment ref="C18" authorId="1" shapeId="0" xr:uid="{7A8F5BED-1F46-4241-A0AF-DAFE58853ACE}">
      <text>
        <r>
          <rPr>
            <b/>
            <sz val="8"/>
            <color indexed="8"/>
            <rFont val="Tahoma"/>
            <family val="2"/>
          </rPr>
          <t>3. Line 18</t>
        </r>
        <r>
          <rPr>
            <sz val="8"/>
            <color indexed="8"/>
            <rFont val="Tahoma"/>
            <family val="2"/>
          </rPr>
          <t xml:space="preserve">
</t>
        </r>
      </text>
    </comment>
    <comment ref="C19" authorId="0" shapeId="0" xr:uid="{A1DA867F-3E84-4558-91EE-F4CFC6AFE9C0}">
      <text>
        <r>
          <rPr>
            <b/>
            <sz val="8"/>
            <color indexed="81"/>
            <rFont val="Tahoma"/>
            <family val="2"/>
          </rPr>
          <t>4. Line 19 (as itemized), Line 14 (if applicable)</t>
        </r>
        <r>
          <rPr>
            <sz val="8"/>
            <color indexed="81"/>
            <rFont val="Tahoma"/>
            <family val="2"/>
          </rPr>
          <t xml:space="preserve">
Enter the amounts for Amortization/Casualty Loss/Nonrecurring Expenses for properties currently owned and rented.
Enter any repairs ONLY if they are Extraordinary, Not Likely to Recur and Not part of the cost of doing business (owning and maintaining rental property)
</t>
        </r>
      </text>
    </comment>
    <comment ref="C20" authorId="0" shapeId="0" xr:uid="{BCB49173-3D46-41CF-9F69-0715D6406CBB}">
      <text>
        <r>
          <rPr>
            <b/>
            <sz val="8"/>
            <color indexed="8"/>
            <rFont val="Tahoma"/>
            <family val="2"/>
          </rPr>
          <t>5.  Line 9 from columns A, B, or C, (as appropriate) for the corresponding property.</t>
        </r>
        <r>
          <rPr>
            <sz val="8"/>
            <color indexed="8"/>
            <rFont val="Tahoma"/>
            <family val="2"/>
          </rPr>
          <t xml:space="preserve">  
This expense must be specifically identified on Sched E in order to add it back.</t>
        </r>
        <r>
          <rPr>
            <b/>
            <sz val="8"/>
            <color indexed="8"/>
            <rFont val="Tahoma"/>
            <family val="2"/>
          </rPr>
          <t xml:space="preserve">
</t>
        </r>
        <r>
          <rPr>
            <sz val="8"/>
            <color indexed="8"/>
            <rFont val="Tahoma"/>
            <family val="2"/>
          </rPr>
          <t xml:space="preserve">
</t>
        </r>
      </text>
    </comment>
    <comment ref="C21" authorId="0" shapeId="0" xr:uid="{762A7A98-49B9-4A3C-87E9-3BB4C6B1BEA4}">
      <text>
        <r>
          <rPr>
            <b/>
            <sz val="8"/>
            <color indexed="81"/>
            <rFont val="Tahoma"/>
            <family val="2"/>
          </rPr>
          <t xml:space="preserve">6.  Line 12 from columns A, B or C (as appropriate), for the corresponding property. </t>
        </r>
        <r>
          <rPr>
            <sz val="8"/>
            <color indexed="81"/>
            <rFont val="Tahoma"/>
            <family val="2"/>
          </rPr>
          <t xml:space="preserve">
</t>
        </r>
      </text>
    </comment>
    <comment ref="C22" authorId="0" shapeId="0" xr:uid="{EFC882FB-23BD-4294-A713-12EE8A23879B}">
      <text>
        <r>
          <rPr>
            <b/>
            <sz val="8"/>
            <color indexed="8"/>
            <rFont val="Tahoma"/>
            <family val="2"/>
          </rPr>
          <t>7.  Line 16 from columns A, B, or C (as appropriate) for the corresponding property.</t>
        </r>
        <r>
          <rPr>
            <sz val="8"/>
            <color indexed="8"/>
            <rFont val="Tahoma"/>
            <family val="2"/>
          </rPr>
          <t xml:space="preserve"> 
This expense must be specifically identified on Sched E in order to add it back.</t>
        </r>
        <r>
          <rPr>
            <sz val="8"/>
            <color indexed="8"/>
            <rFont val="Tahoma"/>
            <family val="2"/>
          </rPr>
          <t xml:space="preserve">
</t>
        </r>
      </text>
    </comment>
    <comment ref="C23" authorId="2" shapeId="0" xr:uid="{DB12955D-7DE1-4D4B-B58D-87DA5CC7CE64}">
      <text>
        <r>
          <rPr>
            <b/>
            <sz val="8"/>
            <color indexed="81"/>
            <rFont val="Tahoma"/>
            <family val="2"/>
          </rPr>
          <t>8. This expense must be specifically identified on Sched E in order to add it back.</t>
        </r>
        <r>
          <rPr>
            <sz val="9"/>
            <color indexed="81"/>
            <rFont val="Tahoma"/>
            <family val="2"/>
          </rPr>
          <t xml:space="preserve">
</t>
        </r>
      </text>
    </comment>
    <comment ref="C27" authorId="0" shapeId="0" xr:uid="{456B48CE-C3DC-445E-93B9-D2ABD84C39DD}">
      <text>
        <r>
          <rPr>
            <b/>
            <sz val="8"/>
            <color indexed="81"/>
            <rFont val="Tahoma"/>
            <family val="2"/>
          </rPr>
          <t>11.</t>
        </r>
        <r>
          <rPr>
            <sz val="8"/>
            <color indexed="81"/>
            <rFont val="Tahoma"/>
            <family val="2"/>
          </rPr>
          <t xml:space="preserve"> Enter the number of months of information in tax returns. Assume 12 months of rental income/expenses for each tax year, unless other documentation (i.e.Closing Disclosure) proving date of property acquisition has been provided.
</t>
        </r>
      </text>
    </comment>
    <comment ref="C29" authorId="0" shapeId="0" xr:uid="{74F2BBF9-4E6A-424D-8EE6-09D837BDD0FE}">
      <text>
        <r>
          <rPr>
            <b/>
            <sz val="8"/>
            <color indexed="8"/>
            <rFont val="Tahoma"/>
            <family val="2"/>
          </rPr>
          <t>13. If you have confirmed there is insurance, taxes or HOA payments regardless of whether they are escrowed for or not, include in the PITIA payment used for qualification.</t>
        </r>
      </text>
    </comment>
    <comment ref="C30" authorId="3" shapeId="0" xr:uid="{55192017-672E-40D3-A506-6274507B2E38}">
      <text>
        <r>
          <rPr>
            <b/>
            <sz val="8"/>
            <color indexed="81"/>
            <rFont val="Tahoma"/>
            <family val="2"/>
          </rPr>
          <t>14.</t>
        </r>
        <r>
          <rPr>
            <sz val="8"/>
            <color indexed="81"/>
            <rFont val="Tahoma"/>
            <family val="2"/>
          </rPr>
          <t xml:space="preserve"> When rental income is considered from multiple rental properties, the income or loss is calculated on a per property basis and then aggregated across all non-subject properties.  See "Total Aggregated Income/Loss" below.
If the amount is Positive, include it in the borrower's qualifying income.  If the amount is Negative, include it in the borrower's monthly obligations when calculating debt-to-income ratios
</t>
        </r>
      </text>
    </comment>
    <comment ref="C39" authorId="1" shapeId="0" xr:uid="{44AB9062-CE41-4858-9D95-E6E4D636D28D}">
      <text>
        <r>
          <rPr>
            <b/>
            <sz val="9"/>
            <color indexed="81"/>
            <rFont val="Tahoma"/>
            <family val="2"/>
          </rPr>
          <t xml:space="preserve">A borrower currently renting IS considered to have a primary housing expense.
</t>
        </r>
        <r>
          <rPr>
            <sz val="9"/>
            <color indexed="81"/>
            <rFont val="Tahoma"/>
            <family val="2"/>
          </rPr>
          <t xml:space="preserve">
</t>
        </r>
      </text>
    </comment>
    <comment ref="C61" authorId="0" shapeId="0" xr:uid="{97BE9AF2-231C-433A-8E77-C4302C8C17C4}">
      <text>
        <r>
          <rPr>
            <b/>
            <sz val="8"/>
            <color indexed="8"/>
            <rFont val="Tahoma"/>
            <family val="2"/>
          </rPr>
          <t>1. Line 3 (applicable columns)</t>
        </r>
        <r>
          <rPr>
            <sz val="8"/>
            <color indexed="8"/>
            <rFont val="Tahoma"/>
            <family val="2"/>
          </rPr>
          <t xml:space="preserve">
</t>
        </r>
        <r>
          <rPr>
            <sz val="8"/>
            <color indexed="8"/>
            <rFont val="Tahoma"/>
            <family val="2"/>
          </rPr>
          <t xml:space="preserve">
</t>
        </r>
        <r>
          <rPr>
            <sz val="8"/>
            <color indexed="8"/>
            <rFont val="Tahoma"/>
            <family val="2"/>
          </rPr>
          <t>Confirm that the borrower continues to own and rent all properties referenced in the Schedule.  Cross reference the Schedule of Real Estate owned as reported on the Mortgage Application with those listed on Schedule E and with mortgage obligations appearing on the credit report.</t>
        </r>
      </text>
    </comment>
    <comment ref="C62" authorId="0" shapeId="0" xr:uid="{60D73DF4-4251-4ECC-A923-2B062F39FA70}">
      <text>
        <r>
          <rPr>
            <b/>
            <sz val="8"/>
            <color indexed="8"/>
            <rFont val="Tahoma"/>
            <family val="2"/>
          </rPr>
          <t>2. Line 20</t>
        </r>
        <r>
          <rPr>
            <sz val="8"/>
            <color indexed="8"/>
            <rFont val="Tahoma"/>
            <family val="2"/>
          </rPr>
          <t xml:space="preserve">
Enter into the calculator as a positive number; amount will be subtracted from the Analysis
</t>
        </r>
      </text>
    </comment>
    <comment ref="C63" authorId="1" shapeId="0" xr:uid="{A1658D9B-46A2-4275-B76D-D668A3C7A375}">
      <text>
        <r>
          <rPr>
            <b/>
            <sz val="8"/>
            <color indexed="8"/>
            <rFont val="Tahoma"/>
            <family val="2"/>
          </rPr>
          <t>3. Line 18</t>
        </r>
        <r>
          <rPr>
            <sz val="8"/>
            <color indexed="8"/>
            <rFont val="Tahoma"/>
            <family val="2"/>
          </rPr>
          <t xml:space="preserve">
</t>
        </r>
      </text>
    </comment>
    <comment ref="C64" authorId="0" shapeId="0" xr:uid="{C19E3EE8-AADC-4949-917F-1268F7F6D144}">
      <text>
        <r>
          <rPr>
            <b/>
            <sz val="8"/>
            <color indexed="81"/>
            <rFont val="Tahoma"/>
            <family val="2"/>
          </rPr>
          <t>4. Line 19 (as itemized), Line 14 (if applicable)</t>
        </r>
        <r>
          <rPr>
            <sz val="8"/>
            <color indexed="81"/>
            <rFont val="Tahoma"/>
            <family val="2"/>
          </rPr>
          <t xml:space="preserve">
Enter the amounts for Amortization/Casualty Loss/Nonrecurring Expenses for properties currently owned and rented.
Enter any repairs ONLY if they are Extraordinary, Not Likely to Recur and Not part of the cost of doing business (owning and maintaining rental property)
</t>
        </r>
      </text>
    </comment>
    <comment ref="C65" authorId="0" shapeId="0" xr:uid="{A3012D42-DC95-4E30-963C-A8C1647B80B2}">
      <text>
        <r>
          <rPr>
            <b/>
            <sz val="8"/>
            <color indexed="8"/>
            <rFont val="Tahoma"/>
            <family val="2"/>
          </rPr>
          <t>5.  Line 9 from columns A, B, or C, (as appropriate) for the corresponding property.</t>
        </r>
        <r>
          <rPr>
            <sz val="8"/>
            <color indexed="8"/>
            <rFont val="Tahoma"/>
            <family val="2"/>
          </rPr>
          <t xml:space="preserve">  
This expense must be specifically identified on Sched E in order to add it back.</t>
        </r>
        <r>
          <rPr>
            <b/>
            <sz val="8"/>
            <color indexed="8"/>
            <rFont val="Tahoma"/>
            <family val="2"/>
          </rPr>
          <t xml:space="preserve">
</t>
        </r>
        <r>
          <rPr>
            <sz val="8"/>
            <color indexed="8"/>
            <rFont val="Tahoma"/>
            <family val="2"/>
          </rPr>
          <t xml:space="preserve">
</t>
        </r>
      </text>
    </comment>
    <comment ref="C66" authorId="0" shapeId="0" xr:uid="{48757D11-78D2-4042-A88E-3CA89A3E8CC7}">
      <text>
        <r>
          <rPr>
            <b/>
            <sz val="8"/>
            <color indexed="81"/>
            <rFont val="Tahoma"/>
            <family val="2"/>
          </rPr>
          <t xml:space="preserve">6.  Line 12 from columns A, B or C (as appropriate), for the corresponding property. </t>
        </r>
        <r>
          <rPr>
            <sz val="8"/>
            <color indexed="81"/>
            <rFont val="Tahoma"/>
            <family val="2"/>
          </rPr>
          <t xml:space="preserve">
</t>
        </r>
      </text>
    </comment>
    <comment ref="C67" authorId="0" shapeId="0" xr:uid="{1AF7FFF1-FB77-4345-AA43-2E13C0240FA0}">
      <text>
        <r>
          <rPr>
            <b/>
            <sz val="8"/>
            <color indexed="8"/>
            <rFont val="Tahoma"/>
            <family val="2"/>
          </rPr>
          <t>7.  Line 16 from columns A, B, or C (as appropriate) for the corresponding property.</t>
        </r>
        <r>
          <rPr>
            <sz val="8"/>
            <color indexed="8"/>
            <rFont val="Tahoma"/>
            <family val="2"/>
          </rPr>
          <t xml:space="preserve"> 
This expense must be specifically identified on Sched E in order to add it back.</t>
        </r>
        <r>
          <rPr>
            <sz val="8"/>
            <color indexed="8"/>
            <rFont val="Tahoma"/>
            <family val="2"/>
          </rPr>
          <t xml:space="preserve">
</t>
        </r>
      </text>
    </comment>
    <comment ref="C68" authorId="2" shapeId="0" xr:uid="{D1A7C052-F926-4ECC-8FE5-D92987107D4D}">
      <text>
        <r>
          <rPr>
            <b/>
            <sz val="8"/>
            <color indexed="81"/>
            <rFont val="Tahoma"/>
            <family val="2"/>
          </rPr>
          <t>8. This expense must be specifically identified on Sched E in order to add it back.</t>
        </r>
        <r>
          <rPr>
            <sz val="9"/>
            <color indexed="81"/>
            <rFont val="Tahoma"/>
            <family val="2"/>
          </rPr>
          <t xml:space="preserve">
</t>
        </r>
      </text>
    </comment>
    <comment ref="C72" authorId="0" shapeId="0" xr:uid="{B4141C61-F797-4FF5-B75C-B8FB6860CC8F}">
      <text>
        <r>
          <rPr>
            <b/>
            <sz val="8"/>
            <color indexed="81"/>
            <rFont val="Tahoma"/>
            <family val="2"/>
          </rPr>
          <t>11.</t>
        </r>
        <r>
          <rPr>
            <sz val="8"/>
            <color indexed="81"/>
            <rFont val="Tahoma"/>
            <family val="2"/>
          </rPr>
          <t xml:space="preserve"> Enter the number of months of information in tax returns. Assume 12 months of rental income/expenses for each tax year, unless other documentation (i.e.Closing Disclosure) proving date of property acquisition has been provided.
</t>
        </r>
      </text>
    </comment>
    <comment ref="C74" authorId="0" shapeId="0" xr:uid="{6ADCBACD-31E0-4B1C-86A3-40E0E7761685}">
      <text>
        <r>
          <rPr>
            <b/>
            <sz val="8"/>
            <color indexed="8"/>
            <rFont val="Tahoma"/>
            <family val="2"/>
          </rPr>
          <t>13. If you have confirmed there is insurance, taxes or HOA payments regardless of whether they are escrowed for or not, include in the PITIA payment used for qualification.</t>
        </r>
      </text>
    </comment>
    <comment ref="C75" authorId="3" shapeId="0" xr:uid="{553393EF-CB3A-4860-9E22-E7CEC58CE639}">
      <text>
        <r>
          <rPr>
            <b/>
            <sz val="8"/>
            <color indexed="81"/>
            <rFont val="Tahoma"/>
            <family val="2"/>
          </rPr>
          <t>14.</t>
        </r>
        <r>
          <rPr>
            <sz val="8"/>
            <color indexed="81"/>
            <rFont val="Tahoma"/>
            <family val="2"/>
          </rPr>
          <t xml:space="preserve"> When rental income is considered from multiple rental properties, the income or loss is calculated on a per property basis and then aggregated across all non-subject properties.  See "Total Aggregated Income/Loss" below.
If the amount is Positive, include it in the borrower's qualifying income.  If the amount is Negative, include it in the borrower's monthly obligations when calculating debt-to-income ratios
</t>
        </r>
      </text>
    </comment>
    <comment ref="C84" authorId="1" shapeId="0" xr:uid="{3A443A23-1853-4CB0-86B7-035CF59CA8AD}">
      <text>
        <r>
          <rPr>
            <b/>
            <sz val="9"/>
            <color indexed="81"/>
            <rFont val="Tahoma"/>
            <family val="2"/>
          </rPr>
          <t xml:space="preserve">A borrower currently renting IS considered to have a primary housing expense.
</t>
        </r>
        <r>
          <rPr>
            <sz val="9"/>
            <color indexed="81"/>
            <rFont val="Tahoma"/>
            <family val="2"/>
          </rPr>
          <t xml:space="preserve">
</t>
        </r>
      </text>
    </comment>
    <comment ref="C106" authorId="0" shapeId="0" xr:uid="{27C403C3-F9A4-4422-88C8-E22035D0AAA3}">
      <text>
        <r>
          <rPr>
            <b/>
            <sz val="8"/>
            <color indexed="8"/>
            <rFont val="Tahoma"/>
            <family val="2"/>
          </rPr>
          <t>1. Line 3 (applicable columns)</t>
        </r>
        <r>
          <rPr>
            <sz val="8"/>
            <color indexed="8"/>
            <rFont val="Tahoma"/>
            <family val="2"/>
          </rPr>
          <t xml:space="preserve">
</t>
        </r>
        <r>
          <rPr>
            <sz val="8"/>
            <color indexed="8"/>
            <rFont val="Tahoma"/>
            <family val="2"/>
          </rPr>
          <t xml:space="preserve">
</t>
        </r>
        <r>
          <rPr>
            <sz val="8"/>
            <color indexed="8"/>
            <rFont val="Tahoma"/>
            <family val="2"/>
          </rPr>
          <t>Confirm that the borrower continues to own and rent all properties referenced in the Schedule.  Cross reference the Schedule of Real Estate owned as reported on the Mortgage Application with those listed on Schedule E and with mortgage obligations appearing on the credit report.</t>
        </r>
      </text>
    </comment>
    <comment ref="C107" authorId="0" shapeId="0" xr:uid="{47C5E4FA-1C7B-4E1D-9416-40456FD1F9CE}">
      <text>
        <r>
          <rPr>
            <b/>
            <sz val="8"/>
            <color indexed="8"/>
            <rFont val="Tahoma"/>
            <family val="2"/>
          </rPr>
          <t>2. Line 20</t>
        </r>
        <r>
          <rPr>
            <sz val="8"/>
            <color indexed="8"/>
            <rFont val="Tahoma"/>
            <family val="2"/>
          </rPr>
          <t xml:space="preserve">
Enter into the calculator as a positive number; amount will be subtracted from the Analysis
</t>
        </r>
      </text>
    </comment>
    <comment ref="C108" authorId="1" shapeId="0" xr:uid="{3C42A3E3-BF3E-40D0-9EC4-3F4FB41A83E1}">
      <text>
        <r>
          <rPr>
            <b/>
            <sz val="8"/>
            <color indexed="8"/>
            <rFont val="Tahoma"/>
            <family val="2"/>
          </rPr>
          <t>3. Line 18</t>
        </r>
        <r>
          <rPr>
            <sz val="8"/>
            <color indexed="8"/>
            <rFont val="Tahoma"/>
            <family val="2"/>
          </rPr>
          <t xml:space="preserve">
</t>
        </r>
      </text>
    </comment>
    <comment ref="C109" authorId="0" shapeId="0" xr:uid="{5B4391EC-1690-44BA-8A98-284B2B67D4FE}">
      <text>
        <r>
          <rPr>
            <b/>
            <sz val="8"/>
            <color indexed="81"/>
            <rFont val="Tahoma"/>
            <family val="2"/>
          </rPr>
          <t>4. Line 19 (as itemized), Line 14 (if applicable)</t>
        </r>
        <r>
          <rPr>
            <sz val="8"/>
            <color indexed="81"/>
            <rFont val="Tahoma"/>
            <family val="2"/>
          </rPr>
          <t xml:space="preserve">
Enter the amounts for Amortization/Casualty Loss/Nonrecurring Expenses for properties currently owned and rented.
Enter any repairs ONLY if they are Extraordinary, Not Likely to Recur and Not part of the cost of doing business (owning and maintaining rental property)
</t>
        </r>
      </text>
    </comment>
    <comment ref="C110" authorId="0" shapeId="0" xr:uid="{3E68021E-78FB-4B2A-AD87-7D03D393314E}">
      <text>
        <r>
          <rPr>
            <b/>
            <sz val="8"/>
            <color indexed="8"/>
            <rFont val="Tahoma"/>
            <family val="2"/>
          </rPr>
          <t>5.  Line 9 from columns A, B, or C, (as appropriate) for the corresponding property.</t>
        </r>
        <r>
          <rPr>
            <sz val="8"/>
            <color indexed="8"/>
            <rFont val="Tahoma"/>
            <family val="2"/>
          </rPr>
          <t xml:space="preserve">  
This expense must be specifically identified on Sched E in order to add it back.</t>
        </r>
        <r>
          <rPr>
            <b/>
            <sz val="8"/>
            <color indexed="8"/>
            <rFont val="Tahoma"/>
            <family val="2"/>
          </rPr>
          <t xml:space="preserve">
</t>
        </r>
        <r>
          <rPr>
            <sz val="8"/>
            <color indexed="8"/>
            <rFont val="Tahoma"/>
            <family val="2"/>
          </rPr>
          <t xml:space="preserve">
</t>
        </r>
      </text>
    </comment>
    <comment ref="C111" authorId="0" shapeId="0" xr:uid="{98FA6DD0-01B4-41CA-ABD1-B0D466402FB8}">
      <text>
        <r>
          <rPr>
            <b/>
            <sz val="8"/>
            <color indexed="81"/>
            <rFont val="Tahoma"/>
            <family val="2"/>
          </rPr>
          <t xml:space="preserve">6.  Line 12 from columns A, B or C (as appropriate), for the corresponding property. </t>
        </r>
        <r>
          <rPr>
            <sz val="8"/>
            <color indexed="81"/>
            <rFont val="Tahoma"/>
            <family val="2"/>
          </rPr>
          <t xml:space="preserve">
</t>
        </r>
      </text>
    </comment>
    <comment ref="C112" authorId="0" shapeId="0" xr:uid="{03E7DE80-C127-4C8A-A024-CA478EA26107}">
      <text>
        <r>
          <rPr>
            <b/>
            <sz val="8"/>
            <color indexed="8"/>
            <rFont val="Tahoma"/>
            <family val="2"/>
          </rPr>
          <t>7.  Line 16 from columns A, B, or C (as appropriate) for the corresponding property.</t>
        </r>
        <r>
          <rPr>
            <sz val="8"/>
            <color indexed="8"/>
            <rFont val="Tahoma"/>
            <family val="2"/>
          </rPr>
          <t xml:space="preserve"> 
This expense must be specifically identified on Sched E in order to add it back.</t>
        </r>
        <r>
          <rPr>
            <sz val="8"/>
            <color indexed="8"/>
            <rFont val="Tahoma"/>
            <family val="2"/>
          </rPr>
          <t xml:space="preserve">
</t>
        </r>
      </text>
    </comment>
    <comment ref="C113" authorId="2" shapeId="0" xr:uid="{E2A21121-D8E9-4B41-BF75-0767AE28316F}">
      <text>
        <r>
          <rPr>
            <b/>
            <sz val="8"/>
            <color indexed="81"/>
            <rFont val="Tahoma"/>
            <family val="2"/>
          </rPr>
          <t>8. This expense must be specifically identified on Sched E in order to add it back.</t>
        </r>
        <r>
          <rPr>
            <sz val="9"/>
            <color indexed="81"/>
            <rFont val="Tahoma"/>
            <family val="2"/>
          </rPr>
          <t xml:space="preserve">
</t>
        </r>
      </text>
    </comment>
    <comment ref="C117" authorId="0" shapeId="0" xr:uid="{716EDF43-E345-4711-88BD-EBEDB47BA629}">
      <text>
        <r>
          <rPr>
            <b/>
            <sz val="8"/>
            <color indexed="81"/>
            <rFont val="Tahoma"/>
            <family val="2"/>
          </rPr>
          <t>11.</t>
        </r>
        <r>
          <rPr>
            <sz val="8"/>
            <color indexed="81"/>
            <rFont val="Tahoma"/>
            <family val="2"/>
          </rPr>
          <t xml:space="preserve"> Enter the number of months of information in tax returns. Assume 12 months of rental income/expenses for each tax year, unless other documentation (i.e.Closing Disclosure) proving date of property acquisition has been provided.
</t>
        </r>
      </text>
    </comment>
    <comment ref="C119" authorId="0" shapeId="0" xr:uid="{7ED0097A-4CFD-4547-87CA-39650B49B96B}">
      <text>
        <r>
          <rPr>
            <b/>
            <sz val="8"/>
            <color indexed="8"/>
            <rFont val="Tahoma"/>
            <family val="2"/>
          </rPr>
          <t>13. If you have confirmed there is insurance, taxes or HOA payments regardless of whether they are escrowed for or not, include in the PITIA payment used for qualification.</t>
        </r>
      </text>
    </comment>
    <comment ref="C120" authorId="3" shapeId="0" xr:uid="{8C6DCE8F-BD14-45DF-9B84-F365E9842252}">
      <text>
        <r>
          <rPr>
            <b/>
            <sz val="8"/>
            <color indexed="81"/>
            <rFont val="Tahoma"/>
            <family val="2"/>
          </rPr>
          <t>14.</t>
        </r>
        <r>
          <rPr>
            <sz val="8"/>
            <color indexed="81"/>
            <rFont val="Tahoma"/>
            <family val="2"/>
          </rPr>
          <t xml:space="preserve"> When rental income is considered from multiple rental properties, the income or loss is calculated on a per property basis and then aggregated across all non-subject properties.  See "Total Aggregated Income/Loss" below.
If the amount is Positive, include it in the borrower's qualifying income.  If the amount is Negative, include it in the borrower's monthly obligations when calculating debt-to-income ratios
</t>
        </r>
      </text>
    </comment>
    <comment ref="C129" authorId="1" shapeId="0" xr:uid="{4FD79853-2004-4915-894E-C6F6A24C9548}">
      <text>
        <r>
          <rPr>
            <b/>
            <sz val="9"/>
            <color indexed="81"/>
            <rFont val="Tahoma"/>
            <family val="2"/>
          </rPr>
          <t xml:space="preserve"> A borrower currently renting IS considered to have a primary housing expense.
</t>
        </r>
        <r>
          <rPr>
            <sz val="9"/>
            <color indexed="81"/>
            <rFont val="Tahoma"/>
            <family val="2"/>
          </rPr>
          <t xml:space="preserve">
</t>
        </r>
      </text>
    </comment>
    <comment ref="C151" authorId="0" shapeId="0" xr:uid="{E4FEEA79-AE04-462E-8E6E-F4EB8630C27C}">
      <text>
        <r>
          <rPr>
            <b/>
            <sz val="8"/>
            <color indexed="8"/>
            <rFont val="Tahoma"/>
            <family val="2"/>
          </rPr>
          <t>1. Line 3 (applicable columns)</t>
        </r>
        <r>
          <rPr>
            <sz val="8"/>
            <color indexed="8"/>
            <rFont val="Tahoma"/>
            <family val="2"/>
          </rPr>
          <t xml:space="preserve">
</t>
        </r>
        <r>
          <rPr>
            <sz val="8"/>
            <color indexed="8"/>
            <rFont val="Tahoma"/>
            <family val="2"/>
          </rPr>
          <t xml:space="preserve">
</t>
        </r>
        <r>
          <rPr>
            <sz val="8"/>
            <color indexed="8"/>
            <rFont val="Tahoma"/>
            <family val="2"/>
          </rPr>
          <t>Confirm that the borrower continues to own and rent all properties referenced in the Schedule.  Cross reference the Schedule of Real Estate owned as reported on the Mortgage Application with those listed on Schedule E and with mortgage obligations appearing on the credit report.</t>
        </r>
      </text>
    </comment>
    <comment ref="C152" authorId="0" shapeId="0" xr:uid="{71093A4A-A026-429D-B350-F9924DC6EE4A}">
      <text>
        <r>
          <rPr>
            <b/>
            <sz val="8"/>
            <color indexed="8"/>
            <rFont val="Tahoma"/>
            <family val="2"/>
          </rPr>
          <t>2. Line 20</t>
        </r>
        <r>
          <rPr>
            <sz val="8"/>
            <color indexed="8"/>
            <rFont val="Tahoma"/>
            <family val="2"/>
          </rPr>
          <t xml:space="preserve">
Enter into the calculator as a positive number; amount will be subtracted from the Analysis
</t>
        </r>
      </text>
    </comment>
    <comment ref="C153" authorId="1" shapeId="0" xr:uid="{8841C6F0-EF19-4541-8C15-459C4A34D00F}">
      <text>
        <r>
          <rPr>
            <b/>
            <sz val="8"/>
            <color indexed="8"/>
            <rFont val="Tahoma"/>
            <family val="2"/>
          </rPr>
          <t>3. Line 18</t>
        </r>
        <r>
          <rPr>
            <sz val="8"/>
            <color indexed="8"/>
            <rFont val="Tahoma"/>
            <family val="2"/>
          </rPr>
          <t xml:space="preserve">
</t>
        </r>
      </text>
    </comment>
    <comment ref="C154" authorId="0" shapeId="0" xr:uid="{40B3D254-19A4-48DB-B443-EC4E685BC006}">
      <text>
        <r>
          <rPr>
            <b/>
            <sz val="8"/>
            <color indexed="81"/>
            <rFont val="Tahoma"/>
            <family val="2"/>
          </rPr>
          <t>4. Line 19 (as itemized), Line 14 (if applicable)</t>
        </r>
        <r>
          <rPr>
            <sz val="8"/>
            <color indexed="81"/>
            <rFont val="Tahoma"/>
            <family val="2"/>
          </rPr>
          <t xml:space="preserve">
Enter the amounts for Amortization/Casualty Loss/Nonrecurring Expenses for properties currently owned and rented.
Enter any repairs ONLY if they are Extraordinary, Not Likely to Recur and Not part of the cost of doing business (owning and maintaining rental property)
</t>
        </r>
      </text>
    </comment>
    <comment ref="C155" authorId="0" shapeId="0" xr:uid="{BA2500F8-B0DE-4B37-85A9-2F3C26487AE6}">
      <text>
        <r>
          <rPr>
            <b/>
            <sz val="8"/>
            <color indexed="8"/>
            <rFont val="Tahoma"/>
            <family val="2"/>
          </rPr>
          <t>5.  Line 9 from columns A, B, or C, (as appropriate) for the corresponding property.</t>
        </r>
        <r>
          <rPr>
            <sz val="8"/>
            <color indexed="8"/>
            <rFont val="Tahoma"/>
            <family val="2"/>
          </rPr>
          <t xml:space="preserve">  
This expense must be specifically identified on Sched E in order to add it back.</t>
        </r>
        <r>
          <rPr>
            <b/>
            <sz val="8"/>
            <color indexed="8"/>
            <rFont val="Tahoma"/>
            <family val="2"/>
          </rPr>
          <t xml:space="preserve">
</t>
        </r>
        <r>
          <rPr>
            <sz val="8"/>
            <color indexed="8"/>
            <rFont val="Tahoma"/>
            <family val="2"/>
          </rPr>
          <t xml:space="preserve">
</t>
        </r>
      </text>
    </comment>
    <comment ref="C156" authorId="0" shapeId="0" xr:uid="{5123E340-DCBD-4217-BD8B-2D461D833F0D}">
      <text>
        <r>
          <rPr>
            <b/>
            <sz val="8"/>
            <color indexed="81"/>
            <rFont val="Tahoma"/>
            <family val="2"/>
          </rPr>
          <t xml:space="preserve">6.  Line 12 from columns A, B or C (as appropriate), for the corresponding property. </t>
        </r>
        <r>
          <rPr>
            <sz val="8"/>
            <color indexed="81"/>
            <rFont val="Tahoma"/>
            <family val="2"/>
          </rPr>
          <t xml:space="preserve">
</t>
        </r>
      </text>
    </comment>
    <comment ref="C157" authorId="0" shapeId="0" xr:uid="{D7AA6C3B-49CC-43AE-A85C-7AB83C9BF342}">
      <text>
        <r>
          <rPr>
            <b/>
            <sz val="8"/>
            <color indexed="8"/>
            <rFont val="Tahoma"/>
            <family val="2"/>
          </rPr>
          <t>7.  Line 16 from columns A, B, or C (as appropriate) for the corresponding property.</t>
        </r>
        <r>
          <rPr>
            <sz val="8"/>
            <color indexed="8"/>
            <rFont val="Tahoma"/>
            <family val="2"/>
          </rPr>
          <t xml:space="preserve"> 
This expense must be specifically identified on Sched E in order to add it back.</t>
        </r>
        <r>
          <rPr>
            <sz val="8"/>
            <color indexed="8"/>
            <rFont val="Tahoma"/>
            <family val="2"/>
          </rPr>
          <t xml:space="preserve">
</t>
        </r>
      </text>
    </comment>
    <comment ref="C158" authorId="2" shapeId="0" xr:uid="{425101BC-E1F8-46C8-A2AE-DA45378A52C2}">
      <text>
        <r>
          <rPr>
            <b/>
            <sz val="8"/>
            <color indexed="81"/>
            <rFont val="Tahoma"/>
            <family val="2"/>
          </rPr>
          <t>8. This expense must be specifically identified on Sched E in order to add it back.</t>
        </r>
        <r>
          <rPr>
            <sz val="9"/>
            <color indexed="81"/>
            <rFont val="Tahoma"/>
            <family val="2"/>
          </rPr>
          <t xml:space="preserve">
</t>
        </r>
      </text>
    </comment>
    <comment ref="C162" authorId="0" shapeId="0" xr:uid="{2032E520-77A6-4560-A4B4-9706C3B8CF18}">
      <text>
        <r>
          <rPr>
            <b/>
            <sz val="8"/>
            <color indexed="81"/>
            <rFont val="Tahoma"/>
            <family val="2"/>
          </rPr>
          <t>11.</t>
        </r>
        <r>
          <rPr>
            <sz val="8"/>
            <color indexed="81"/>
            <rFont val="Tahoma"/>
            <family val="2"/>
          </rPr>
          <t xml:space="preserve"> Enter the number of months of information in tax returns. Assume 12 months of rental income/expenses for each tax year, unless other documentation (i.e.Closing Disclosure) proving date of property acquisition has been provided.
</t>
        </r>
      </text>
    </comment>
    <comment ref="C164" authorId="0" shapeId="0" xr:uid="{8D526280-D1F0-4ABD-A7F3-6CE42A26998F}">
      <text>
        <r>
          <rPr>
            <b/>
            <sz val="8"/>
            <color indexed="8"/>
            <rFont val="Tahoma"/>
            <family val="2"/>
          </rPr>
          <t>13. If you have confirmed there is insurance, taxes or HOA payments regardless of whether they are escrowed for or not, include in the PITIA payment used for qualification.</t>
        </r>
      </text>
    </comment>
    <comment ref="C165" authorId="3" shapeId="0" xr:uid="{880DA379-6998-493D-80B9-1D3E2825BAE0}">
      <text>
        <r>
          <rPr>
            <b/>
            <sz val="8"/>
            <color indexed="81"/>
            <rFont val="Tahoma"/>
            <family val="2"/>
          </rPr>
          <t>14.</t>
        </r>
        <r>
          <rPr>
            <sz val="8"/>
            <color indexed="81"/>
            <rFont val="Tahoma"/>
            <family val="2"/>
          </rPr>
          <t xml:space="preserve"> When rental income is considered from multiple rental properties, the income or loss is calculated on a per property basis and then aggregated across all non-subject properties.  See "Total Aggregated Income/Loss" below.
If the amount is Positive, include it in the borrower's qualifying income.  If the amount is Negative, include it in the borrower's monthly obligations when calculating debt-to-income ratios
</t>
        </r>
      </text>
    </comment>
    <comment ref="C174" authorId="1" shapeId="0" xr:uid="{6850189F-61F3-413E-A7D0-48D31AB5C990}">
      <text>
        <r>
          <rPr>
            <b/>
            <sz val="9"/>
            <color indexed="81"/>
            <rFont val="Tahoma"/>
            <family val="2"/>
          </rPr>
          <t xml:space="preserve">A borrower currently renting IS considered to have a primary housing expense.
</t>
        </r>
        <r>
          <rPr>
            <sz val="9"/>
            <color indexed="81"/>
            <rFont val="Tahoma"/>
            <family val="2"/>
          </rPr>
          <t xml:space="preserve">
</t>
        </r>
      </text>
    </comment>
  </commentList>
</comments>
</file>

<file path=xl/sharedStrings.xml><?xml version="1.0" encoding="utf-8"?>
<sst xmlns="http://schemas.openxmlformats.org/spreadsheetml/2006/main" count="269" uniqueCount="63">
  <si>
    <t>A value must be entered in each cell to correctly calculate income. If there is no value related to a specific cell, enter "0."</t>
  </si>
  <si>
    <t>For complete Essent underwriting guidelines, go to essent.us. Consult your program/product guidelines to determine qualifying income eligibility.</t>
  </si>
  <si>
    <t>Place your cursor on the red triangle in the upper, right-hand corner of the cell for more information and instructions.</t>
  </si>
  <si>
    <t>We recommend completing a separate calculator for each property.</t>
  </si>
  <si>
    <t>INVESTMENT PROPERTY - NON-OWNER OCCUPIED PROPERTY  - USING SCHEDULE E</t>
  </si>
  <si>
    <t>Property Address:</t>
  </si>
  <si>
    <t>Most Recent Year</t>
  </si>
  <si>
    <t>Prior Year</t>
  </si>
  <si>
    <t>Gross Rent Received</t>
  </si>
  <si>
    <t xml:space="preserve">Total Expenses </t>
  </si>
  <si>
    <t>(</t>
  </si>
  <si>
    <t>)       (</t>
  </si>
  <si>
    <t>)</t>
  </si>
  <si>
    <t>Depreciation Expense</t>
  </si>
  <si>
    <t>Amortization/Casualty Loss/One-Time Expense</t>
  </si>
  <si>
    <t>Insurance</t>
  </si>
  <si>
    <t>Mortgage Interest</t>
  </si>
  <si>
    <t>Taxes</t>
  </si>
  <si>
    <t>Homeowners' Association Dues (HOA)</t>
  </si>
  <si>
    <t>Total Adjusted Gross Income</t>
  </si>
  <si>
    <t>No. of Months Rental Income/Expenses Reviewed</t>
  </si>
  <si>
    <t xml:space="preserve"> </t>
  </si>
  <si>
    <t>Subtract Full PITIA Payments for this Property</t>
  </si>
  <si>
    <t>SUBJECT PROPERTY</t>
  </si>
  <si>
    <t>*</t>
  </si>
  <si>
    <t>Currently owns a primary residence or has a current housing expense and 1 year property management = no restrictions</t>
  </si>
  <si>
    <t xml:space="preserve">For further clarification and documentation requirements see: </t>
  </si>
  <si>
    <t>FNMA SEL-2023-09/B3-3.1-08 and FHLMC Bulletin 2023-19/5306.3/5306.4</t>
  </si>
  <si>
    <t>Currently owns a primary residence or has a current housing expense and &lt; 1 year property management = offset PITIA</t>
  </si>
  <si>
    <t>Select from Dropdown</t>
  </si>
  <si>
    <t>Does not own a principal residence and does not have a current housing expense = hit with full PITIA</t>
  </si>
  <si>
    <t>Does the borrower currently own a primary residence or have a current housing expense?</t>
  </si>
  <si>
    <t>Does the borrower have 1 year documented property management experience or              one-year history of receiving rental income?</t>
  </si>
  <si>
    <t>NON-SUBJECT PROPERTY</t>
  </si>
  <si>
    <t>Gross Monthly Rent</t>
  </si>
  <si>
    <t>Lesser of lease agreement or appraisal market rent.  For multi-unit properties, combine gross rent from all rental units.</t>
  </si>
  <si>
    <t>The remaining 25% accounts for vacancy loss, maintenance, and management expenses.</t>
  </si>
  <si>
    <t>x .75</t>
  </si>
  <si>
    <t>**</t>
  </si>
  <si>
    <t>Does not currently have a housing expense and has 1 year receiving rental income from property = no restrictions</t>
  </si>
  <si>
    <t>same coding as subject</t>
  </si>
  <si>
    <t xml:space="preserve">Amount of rental income that can be used to qualify.  </t>
  </si>
  <si>
    <t>Has a current housing expense and has 1 year property management - no restriction</t>
  </si>
  <si>
    <t>Has a current housing expense and &lt; 1 year of property management - offset PITIA</t>
  </si>
  <si>
    <t>No housing expense - no income</t>
  </si>
  <si>
    <t>Does the borrower own a primary residence or have a current housing expense?</t>
  </si>
  <si>
    <t>Does the borrower have 1 year documented property management experience or one-year history of receiving rental income?</t>
  </si>
  <si>
    <t>Does not have a housing expense and has one year of receiving rental income from the property - no restrictions</t>
  </si>
  <si>
    <t>TOTAL AGGREGATED INCOME/LOSS</t>
  </si>
  <si>
    <t>If total aggregate is a positive, then add to income.  If total aggregate is a loss, then include in debt.</t>
  </si>
  <si>
    <t>Comments</t>
  </si>
  <si>
    <r>
      <t>Monthly Income</t>
    </r>
    <r>
      <rPr>
        <b/>
        <sz val="12"/>
        <color rgb="FFFF0000"/>
        <rFont val="Arial"/>
        <family val="2"/>
      </rPr>
      <t>(Loss)</t>
    </r>
    <r>
      <rPr>
        <b/>
        <sz val="12"/>
        <rFont val="Arial"/>
        <family val="2"/>
      </rPr>
      <t>:</t>
    </r>
  </si>
  <si>
    <r>
      <rPr>
        <b/>
        <u/>
        <sz val="12"/>
        <color rgb="FF0099CC"/>
        <rFont val="Arial"/>
        <family val="2"/>
      </rPr>
      <t>Complete the below if:</t>
    </r>
    <r>
      <rPr>
        <b/>
        <sz val="12"/>
        <color rgb="FF0099CC"/>
        <rFont val="Arial"/>
        <family val="2"/>
      </rPr>
      <t xml:space="preserve"> The property is reported on the most recent tax filing(s).</t>
    </r>
  </si>
  <si>
    <r>
      <t>Total Adjusted Gross Income/</t>
    </r>
    <r>
      <rPr>
        <sz val="12"/>
        <color indexed="10"/>
        <rFont val="Arial"/>
        <family val="2"/>
      </rPr>
      <t>(Loss)</t>
    </r>
    <r>
      <rPr>
        <sz val="12"/>
        <rFont val="Arial"/>
        <family val="2"/>
      </rPr>
      <t xml:space="preserve"> Both Years</t>
    </r>
  </si>
  <si>
    <r>
      <t>Subtotal Average Income/</t>
    </r>
    <r>
      <rPr>
        <sz val="12"/>
        <color indexed="10"/>
        <rFont val="Arial"/>
        <family val="2"/>
      </rPr>
      <t>(Loss)</t>
    </r>
    <r>
      <rPr>
        <sz val="12"/>
        <rFont val="Arial"/>
        <family val="2"/>
      </rPr>
      <t xml:space="preserve"> for this Property</t>
    </r>
  </si>
  <si>
    <r>
      <t>Average Monthly Income/</t>
    </r>
    <r>
      <rPr>
        <sz val="12"/>
        <color indexed="10"/>
        <rFont val="Arial"/>
        <family val="2"/>
      </rPr>
      <t>(Loss)</t>
    </r>
    <r>
      <rPr>
        <sz val="12"/>
        <rFont val="Arial"/>
        <family val="2"/>
      </rPr>
      <t xml:space="preserve"> for this Property</t>
    </r>
  </si>
  <si>
    <r>
      <rPr>
        <sz val="11"/>
        <rFont val="Arial"/>
        <family val="2"/>
      </rPr>
      <t xml:space="preserve">Does the borrower </t>
    </r>
    <r>
      <rPr>
        <b/>
        <sz val="11"/>
        <rFont val="Arial"/>
        <family val="2"/>
      </rPr>
      <t>NOT</t>
    </r>
    <r>
      <rPr>
        <sz val="11"/>
        <rFont val="Arial"/>
        <family val="2"/>
      </rPr>
      <t xml:space="preserve"> have a housing expense, but has a one year history of receiving rental income from the </t>
    </r>
    <r>
      <rPr>
        <b/>
        <sz val="11"/>
        <rFont val="Arial"/>
        <family val="2"/>
      </rPr>
      <t>non-subject property</t>
    </r>
    <r>
      <rPr>
        <sz val="11"/>
        <rFont val="Arial"/>
        <family val="2"/>
      </rPr>
      <t>?</t>
    </r>
    <r>
      <rPr>
        <sz val="12"/>
        <rFont val="Arial"/>
        <family val="2"/>
      </rPr>
      <t xml:space="preserve"> </t>
    </r>
    <r>
      <rPr>
        <i/>
        <sz val="8"/>
        <rFont val="Arial"/>
        <family val="2"/>
      </rPr>
      <t xml:space="preserve"> If you answer "YES", skip questions 2 and 3.</t>
    </r>
  </si>
  <si>
    <r>
      <t xml:space="preserve">When rental income is considered from multiple rental properties, the income or loss is calculated on a per property basis and then aggregated across all non-subject properties.  </t>
    </r>
    <r>
      <rPr>
        <b/>
        <sz val="8"/>
        <color rgb="FFFF0000"/>
        <rFont val="Arial"/>
        <family val="2"/>
      </rPr>
      <t>See "Total Aggregated Income/Loss" below.</t>
    </r>
  </si>
  <si>
    <r>
      <t>Does the borrower</t>
    </r>
    <r>
      <rPr>
        <b/>
        <sz val="11"/>
        <rFont val="Arial"/>
        <family val="2"/>
      </rPr>
      <t xml:space="preserve"> NOT</t>
    </r>
    <r>
      <rPr>
        <sz val="11"/>
        <rFont val="Arial"/>
        <family val="2"/>
      </rPr>
      <t xml:space="preserve"> have a housing expense, but has a one year history of receiving rental income from the</t>
    </r>
    <r>
      <rPr>
        <b/>
        <sz val="11"/>
        <rFont val="Arial"/>
        <family val="2"/>
      </rPr>
      <t xml:space="preserve"> non-subject property</t>
    </r>
    <r>
      <rPr>
        <sz val="11"/>
        <rFont val="Arial"/>
        <family val="2"/>
      </rPr>
      <t xml:space="preserve">? </t>
    </r>
    <r>
      <rPr>
        <sz val="8"/>
        <rFont val="Arial"/>
        <family val="2"/>
      </rPr>
      <t xml:space="preserve"> </t>
    </r>
    <r>
      <rPr>
        <i/>
        <sz val="8"/>
        <rFont val="Arial"/>
        <family val="2"/>
      </rPr>
      <t>If you answer "YES", skip questions 2 and 3.</t>
    </r>
  </si>
  <si>
    <r>
      <rPr>
        <sz val="11"/>
        <rFont val="Arial"/>
        <family val="2"/>
      </rPr>
      <t xml:space="preserve">Does the borrower </t>
    </r>
    <r>
      <rPr>
        <b/>
        <sz val="11"/>
        <rFont val="Arial"/>
        <family val="2"/>
      </rPr>
      <t>NOT</t>
    </r>
    <r>
      <rPr>
        <sz val="11"/>
        <rFont val="Arial"/>
        <family val="2"/>
      </rPr>
      <t xml:space="preserve"> have a housing expense, but has a one year history of receiving rental income from the </t>
    </r>
    <r>
      <rPr>
        <b/>
        <sz val="11"/>
        <rFont val="Arial"/>
        <family val="2"/>
      </rPr>
      <t>non-subject property</t>
    </r>
    <r>
      <rPr>
        <sz val="11"/>
        <rFont val="Arial"/>
        <family val="2"/>
      </rPr>
      <t>?</t>
    </r>
    <r>
      <rPr>
        <sz val="12"/>
        <rFont val="Arial"/>
        <family val="2"/>
      </rPr>
      <t xml:space="preserve"> </t>
    </r>
    <r>
      <rPr>
        <sz val="8"/>
        <rFont val="Arial"/>
        <family val="2"/>
      </rPr>
      <t xml:space="preserve"> </t>
    </r>
    <r>
      <rPr>
        <i/>
        <sz val="8"/>
        <rFont val="Arial"/>
        <family val="2"/>
      </rPr>
      <t>If you answer "YES", skip questions 2 and 3.</t>
    </r>
  </si>
  <si>
    <r>
      <rPr>
        <b/>
        <u/>
        <sz val="12"/>
        <color rgb="FFFF0000"/>
        <rFont val="Arial"/>
        <family val="2"/>
      </rPr>
      <t>Complete the below if:</t>
    </r>
    <r>
      <rPr>
        <b/>
        <sz val="12"/>
        <color rgb="FF0057B8"/>
        <rFont val="Arial"/>
        <family val="2"/>
      </rPr>
      <t xml:space="preserve"> The property was acquired after January 1st of the prior year, acquired subsequent to the most recent tax filing or justification for using a lease agreement or appraisal market rent form.  </t>
    </r>
  </si>
  <si>
    <r>
      <rPr>
        <b/>
        <u/>
        <sz val="12"/>
        <color rgb="FFFF0000"/>
        <rFont val="Arial"/>
        <family val="2"/>
      </rPr>
      <t>Complete the below if:</t>
    </r>
    <r>
      <rPr>
        <b/>
        <sz val="12"/>
        <color rgb="FF0099CC"/>
        <rFont val="Arial"/>
        <family val="2"/>
      </rPr>
      <t xml:space="preserve"> </t>
    </r>
    <r>
      <rPr>
        <b/>
        <sz val="12"/>
        <color rgb="FF0057B8"/>
        <rFont val="Arial"/>
        <family val="2"/>
      </rPr>
      <t xml:space="preserve">The property was acquired after January 1st of the prior year, acquired subsequent to the most recent tax filing or justification for using a lease agreement or appraisal market rent form.  </t>
    </r>
  </si>
  <si>
    <r>
      <rPr>
        <b/>
        <u/>
        <sz val="12"/>
        <color rgb="FF0057B8"/>
        <rFont val="Arial"/>
        <family val="2"/>
      </rPr>
      <t>Complete the below if:</t>
    </r>
    <r>
      <rPr>
        <b/>
        <sz val="12"/>
        <color rgb="FF0057B8"/>
        <rFont val="Arial"/>
        <family val="2"/>
      </rPr>
      <t xml:space="preserve"> The property is reported on the most recent tax filing(s).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</si>
</sst>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53" x14ac:knownFonts="1">
    <font>
      <sz val="10"/>
      <name val="Arial"/>
    </font>
    <font>
      <sz val="10"/>
      <name val="Arial"/>
      <family val="2"/>
    </font>
    <font>
      <sz val="8"/>
      <name val="Arial"/>
      <family val="2"/>
    </font>
    <font>
      <sz val="24"/>
      <name val="Arial"/>
      <family val="2"/>
    </font>
    <font>
      <sz val="8"/>
      <color indexed="81"/>
      <name val="Tahoma"/>
      <family val="2"/>
    </font>
    <font>
      <sz val="12"/>
      <name val="Arial"/>
      <family val="2"/>
    </font>
    <font>
      <b/>
      <sz val="8"/>
      <color indexed="81"/>
      <name val="Tahoma"/>
      <family val="2"/>
    </font>
    <font>
      <sz val="11"/>
      <name val="Arial"/>
      <family val="2"/>
    </font>
    <font>
      <sz val="7"/>
      <name val="Arial"/>
      <family val="2"/>
    </font>
    <font>
      <b/>
      <sz val="8"/>
      <color indexed="8"/>
      <name val="Tahoma"/>
      <family val="2"/>
    </font>
    <font>
      <sz val="8"/>
      <color indexed="8"/>
      <name val="Tahoma"/>
      <family val="2"/>
    </font>
    <font>
      <sz val="9"/>
      <color indexed="81"/>
      <name val="Tahoma"/>
      <family val="2"/>
    </font>
    <font>
      <sz val="10"/>
      <color rgb="FF00B0F0"/>
      <name val="Arial"/>
      <family val="2"/>
    </font>
    <font>
      <sz val="10"/>
      <name val="Arial"/>
      <family val="2"/>
    </font>
    <font>
      <b/>
      <sz val="9"/>
      <color indexed="81"/>
      <name val="Tahoma"/>
      <family val="2"/>
    </font>
    <font>
      <sz val="10"/>
      <color rgb="FFFF0000"/>
      <name val="Arial"/>
      <family val="2"/>
    </font>
    <font>
      <sz val="10"/>
      <color theme="0"/>
      <name val="Arial"/>
      <family val="2"/>
    </font>
    <font>
      <b/>
      <sz val="10"/>
      <color theme="0"/>
      <name val="Arial"/>
      <family val="2"/>
    </font>
    <font>
      <i/>
      <sz val="10"/>
      <color theme="0"/>
      <name val="Arial"/>
      <family val="2"/>
    </font>
    <font>
      <b/>
      <sz val="16"/>
      <color theme="0"/>
      <name val="Arial"/>
      <family val="2"/>
    </font>
    <font>
      <b/>
      <sz val="11"/>
      <color theme="0"/>
      <name val="Arial"/>
      <family val="2"/>
    </font>
    <font>
      <sz val="11"/>
      <color rgb="FFFF0000"/>
      <name val="Arial"/>
      <family val="2"/>
    </font>
    <font>
      <i/>
      <sz val="12"/>
      <name val="Arial"/>
      <family val="2"/>
    </font>
    <font>
      <b/>
      <sz val="12"/>
      <color theme="0"/>
      <name val="Arial"/>
      <family val="2"/>
    </font>
    <font>
      <b/>
      <sz val="11"/>
      <color rgb="FF000000"/>
      <name val="Arial"/>
      <family val="2"/>
    </font>
    <font>
      <b/>
      <sz val="12"/>
      <name val="Arial"/>
      <family val="2"/>
    </font>
    <font>
      <b/>
      <sz val="12"/>
      <color rgb="FFFF0000"/>
      <name val="Arial"/>
      <family val="2"/>
    </font>
    <font>
      <sz val="12"/>
      <color indexed="23"/>
      <name val="Arial"/>
      <family val="2"/>
    </font>
    <font>
      <b/>
      <sz val="12"/>
      <color rgb="FF0099CC"/>
      <name val="Arial"/>
      <family val="2"/>
    </font>
    <font>
      <b/>
      <u/>
      <sz val="12"/>
      <color rgb="FF0099CC"/>
      <name val="Arial"/>
      <family val="2"/>
    </font>
    <font>
      <i/>
      <sz val="12"/>
      <color rgb="FF0066FF"/>
      <name val="Arial"/>
      <family val="2"/>
    </font>
    <font>
      <i/>
      <sz val="12"/>
      <color rgb="FFFF0000"/>
      <name val="Arial"/>
      <family val="2"/>
    </font>
    <font>
      <b/>
      <sz val="11"/>
      <name val="Arial"/>
      <family val="2"/>
    </font>
    <font>
      <b/>
      <sz val="16"/>
      <name val="Arial"/>
      <family val="2"/>
    </font>
    <font>
      <sz val="12"/>
      <color indexed="10"/>
      <name val="Arial"/>
      <family val="2"/>
    </font>
    <font>
      <sz val="12"/>
      <color rgb="FFFF0000"/>
      <name val="Arial"/>
      <family val="2"/>
    </font>
    <font>
      <sz val="12"/>
      <color theme="0" tint="-0.499984740745262"/>
      <name val="Arial"/>
      <family val="2"/>
    </font>
    <font>
      <b/>
      <u/>
      <sz val="12"/>
      <color rgb="FFFF0000"/>
      <name val="Arial"/>
      <family val="2"/>
    </font>
    <font>
      <b/>
      <sz val="10"/>
      <color rgb="FF0099CC"/>
      <name val="Arial"/>
      <family val="2"/>
    </font>
    <font>
      <b/>
      <sz val="10"/>
      <color rgb="FF00B0F0"/>
      <name val="Arial"/>
      <family val="2"/>
    </font>
    <font>
      <b/>
      <sz val="10"/>
      <color rgb="FFFF0000"/>
      <name val="Arial"/>
      <family val="2"/>
    </font>
    <font>
      <i/>
      <sz val="8"/>
      <name val="Arial"/>
      <family val="2"/>
    </font>
    <font>
      <b/>
      <sz val="11"/>
      <color rgb="FF0099CC"/>
      <name val="Arial"/>
      <family val="2"/>
    </font>
    <font>
      <sz val="8"/>
      <color rgb="FFFF0000"/>
      <name val="Arial"/>
      <family val="2"/>
    </font>
    <font>
      <b/>
      <sz val="8"/>
      <color rgb="FFFF0000"/>
      <name val="Arial"/>
      <family val="2"/>
    </font>
    <font>
      <i/>
      <sz val="8"/>
      <color theme="0"/>
      <name val="Arial"/>
      <family val="2"/>
    </font>
    <font>
      <b/>
      <sz val="7"/>
      <color theme="0"/>
      <name val="Arial"/>
      <family val="2"/>
    </font>
    <font>
      <b/>
      <sz val="12"/>
      <color rgb="FF0057B8"/>
      <name val="Arial"/>
      <family val="2"/>
    </font>
    <font>
      <b/>
      <sz val="10"/>
      <color rgb="FF0057B8"/>
      <name val="Arial"/>
      <family val="2"/>
    </font>
    <font>
      <i/>
      <sz val="10"/>
      <color rgb="FF0057B8"/>
      <name val="Arial"/>
      <family val="2"/>
    </font>
    <font>
      <b/>
      <sz val="11"/>
      <color rgb="FF0057B8"/>
      <name val="Arial"/>
      <family val="2"/>
    </font>
    <font>
      <b/>
      <u/>
      <sz val="12"/>
      <color rgb="FF0057B8"/>
      <name val="Arial"/>
      <family val="2"/>
    </font>
    <font>
      <i/>
      <sz val="12"/>
      <color rgb="FF0057B8"/>
      <name val="Arial"/>
      <family val="2"/>
    </font>
  </fonts>
  <fills count="8">
    <fill>
      <patternFill patternType="none"/>
    </fill>
    <fill>
      <patternFill patternType="gray125"/>
    </fill>
    <fill>
      <patternFill patternType="solid">
        <fgColor theme="0"/>
        <bgColor indexed="64"/>
      </patternFill>
    </fill>
    <fill>
      <patternFill patternType="solid">
        <fgColor rgb="FFE0E0E0"/>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auto="1"/>
      </patternFill>
    </fill>
    <fill>
      <patternFill patternType="solid">
        <fgColor rgb="FF0057B8"/>
        <bgColor indexed="64"/>
      </patternFill>
    </fill>
  </fills>
  <borders count="28">
    <border>
      <left/>
      <right/>
      <top/>
      <bottom/>
      <diagonal/>
    </border>
    <border>
      <left style="medium">
        <color rgb="FF009DD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57B8"/>
      </left>
      <right/>
      <top style="medium">
        <color rgb="FF0057B8"/>
      </top>
      <bottom/>
      <diagonal/>
    </border>
    <border>
      <left/>
      <right/>
      <top style="medium">
        <color rgb="FF0057B8"/>
      </top>
      <bottom/>
      <diagonal/>
    </border>
    <border>
      <left/>
      <right style="medium">
        <color rgb="FF0057B8"/>
      </right>
      <top style="medium">
        <color rgb="FF0057B8"/>
      </top>
      <bottom/>
      <diagonal/>
    </border>
    <border>
      <left style="medium">
        <color rgb="FF0057B8"/>
      </left>
      <right/>
      <top/>
      <bottom/>
      <diagonal/>
    </border>
    <border>
      <left/>
      <right style="medium">
        <color rgb="FF0057B8"/>
      </right>
      <top/>
      <bottom/>
      <diagonal/>
    </border>
    <border>
      <left style="medium">
        <color rgb="FF0057B8"/>
      </left>
      <right/>
      <top/>
      <bottom style="medium">
        <color rgb="FF0057B8"/>
      </bottom>
      <diagonal/>
    </border>
    <border>
      <left/>
      <right/>
      <top/>
      <bottom style="medium">
        <color rgb="FF0057B8"/>
      </bottom>
      <diagonal/>
    </border>
    <border>
      <left/>
      <right style="medium">
        <color rgb="FF0057B8"/>
      </right>
      <top/>
      <bottom style="medium">
        <color rgb="FF0057B8"/>
      </bottom>
      <diagonal/>
    </border>
    <border>
      <left style="medium">
        <color rgb="FF0057B8"/>
      </left>
      <right/>
      <top style="medium">
        <color rgb="FF0057B8"/>
      </top>
      <bottom style="medium">
        <color rgb="FF0057B8"/>
      </bottom>
      <diagonal/>
    </border>
    <border>
      <left/>
      <right style="medium">
        <color rgb="FF0057B8"/>
      </right>
      <top style="medium">
        <color rgb="FF0057B8"/>
      </top>
      <bottom style="medium">
        <color rgb="FF0057B8"/>
      </bottom>
      <diagonal/>
    </border>
  </borders>
  <cellStyleXfs count="3">
    <xf numFmtId="0" fontId="0" fillId="0" borderId="0"/>
    <xf numFmtId="43" fontId="1" fillId="0" borderId="0" applyFont="0" applyFill="0" applyBorder="0" applyAlignment="0" applyProtection="0"/>
    <xf numFmtId="44" fontId="13" fillId="0" borderId="0" applyFont="0" applyFill="0" applyBorder="0" applyAlignment="0" applyProtection="0"/>
  </cellStyleXfs>
  <cellXfs count="157">
    <xf numFmtId="0" fontId="0" fillId="0" borderId="0" xfId="0"/>
    <xf numFmtId="0" fontId="5" fillId="0" borderId="0" xfId="0" applyFont="1"/>
    <xf numFmtId="0" fontId="12" fillId="0" borderId="0" xfId="0" applyFont="1"/>
    <xf numFmtId="0" fontId="12" fillId="2" borderId="0" xfId="0" applyFont="1" applyFill="1"/>
    <xf numFmtId="0" fontId="15" fillId="0" borderId="0" xfId="0" applyFont="1"/>
    <xf numFmtId="0" fontId="15" fillId="2" borderId="0" xfId="0" applyFont="1" applyFill="1"/>
    <xf numFmtId="0" fontId="15" fillId="0" borderId="6" xfId="0" applyFont="1" applyBorder="1"/>
    <xf numFmtId="0" fontId="15" fillId="0" borderId="9" xfId="0" applyFont="1" applyBorder="1"/>
    <xf numFmtId="0" fontId="16" fillId="0" borderId="0" xfId="0" applyFont="1"/>
    <xf numFmtId="0" fontId="16" fillId="2" borderId="0" xfId="0" applyFont="1" applyFill="1" applyAlignment="1">
      <alignment horizontal="right"/>
    </xf>
    <xf numFmtId="0" fontId="16" fillId="2" borderId="0" xfId="0" applyFont="1" applyFill="1"/>
    <xf numFmtId="8" fontId="16" fillId="2" borderId="0" xfId="0" applyNumberFormat="1" applyFont="1" applyFill="1"/>
    <xf numFmtId="0" fontId="17" fillId="2" borderId="0" xfId="0" applyFont="1" applyFill="1"/>
    <xf numFmtId="0" fontId="18" fillId="2" borderId="0" xfId="0" applyFont="1" applyFill="1"/>
    <xf numFmtId="164" fontId="16" fillId="2" borderId="0" xfId="0" applyNumberFormat="1" applyFont="1" applyFill="1"/>
    <xf numFmtId="8" fontId="16" fillId="2" borderId="0" xfId="0" applyNumberFormat="1" applyFont="1" applyFill="1" applyAlignment="1">
      <alignment horizontal="right"/>
    </xf>
    <xf numFmtId="8" fontId="16" fillId="0" borderId="0" xfId="0" applyNumberFormat="1" applyFont="1"/>
    <xf numFmtId="164" fontId="16" fillId="2" borderId="0" xfId="0" applyNumberFormat="1" applyFont="1" applyFill="1" applyAlignment="1">
      <alignment horizontal="right"/>
    </xf>
    <xf numFmtId="0" fontId="3" fillId="0" borderId="0" xfId="0" applyFont="1" applyAlignment="1">
      <alignment horizontal="center"/>
    </xf>
    <xf numFmtId="0" fontId="19" fillId="0" borderId="0" xfId="0" applyFont="1" applyAlignment="1">
      <alignment vertical="top"/>
    </xf>
    <xf numFmtId="0" fontId="19" fillId="0" borderId="0" xfId="0" applyFont="1"/>
    <xf numFmtId="0" fontId="16" fillId="0" borderId="0" xfId="0" applyFont="1" applyAlignment="1">
      <alignment horizontal="right"/>
    </xf>
    <xf numFmtId="0" fontId="1" fillId="0" borderId="0" xfId="0" applyFont="1"/>
    <xf numFmtId="0" fontId="21" fillId="0" borderId="0" xfId="0" applyFont="1" applyAlignment="1">
      <alignment horizontal="left" vertical="top" wrapText="1"/>
    </xf>
    <xf numFmtId="0" fontId="28" fillId="2" borderId="5" xfId="0" applyFont="1" applyFill="1" applyBorder="1" applyAlignment="1">
      <alignment horizontal="center" vertical="center"/>
    </xf>
    <xf numFmtId="0" fontId="30" fillId="2" borderId="0" xfId="0" applyFont="1" applyFill="1" applyAlignment="1">
      <alignment horizontal="center" vertical="center"/>
    </xf>
    <xf numFmtId="0" fontId="31" fillId="2" borderId="6" xfId="0" applyFont="1" applyFill="1" applyBorder="1" applyAlignment="1">
      <alignment horizontal="center" vertical="center"/>
    </xf>
    <xf numFmtId="0" fontId="33" fillId="0" borderId="0" xfId="0" applyFont="1" applyAlignment="1">
      <alignment horizontal="left" indent="6"/>
    </xf>
    <xf numFmtId="0" fontId="5" fillId="0" borderId="0" xfId="0" applyFont="1" applyAlignment="1">
      <alignment horizontal="right"/>
    </xf>
    <xf numFmtId="1" fontId="5" fillId="0" borderId="0" xfId="0" applyNumberFormat="1" applyFont="1" applyAlignment="1" applyProtection="1">
      <alignment horizontal="left" vertical="top"/>
      <protection locked="0"/>
    </xf>
    <xf numFmtId="0" fontId="25" fillId="0" borderId="5" xfId="0" applyFont="1" applyBorder="1"/>
    <xf numFmtId="8" fontId="5" fillId="0" borderId="0" xfId="0" applyNumberFormat="1" applyFont="1"/>
    <xf numFmtId="0" fontId="34" fillId="0" borderId="0" xfId="0" applyFont="1" applyAlignment="1">
      <alignment horizontal="right"/>
    </xf>
    <xf numFmtId="8" fontId="34" fillId="0" borderId="0" xfId="0" applyNumberFormat="1" applyFont="1"/>
    <xf numFmtId="0" fontId="35" fillId="0" borderId="6" xfId="0" applyFont="1" applyBorder="1"/>
    <xf numFmtId="0" fontId="34" fillId="0" borderId="0" xfId="0" applyFont="1"/>
    <xf numFmtId="0" fontId="21" fillId="0" borderId="6" xfId="0" applyFont="1" applyBorder="1"/>
    <xf numFmtId="0" fontId="25" fillId="3" borderId="5" xfId="0" applyFont="1" applyFill="1" applyBorder="1"/>
    <xf numFmtId="0" fontId="5" fillId="3" borderId="0" xfId="0" applyFont="1" applyFill="1"/>
    <xf numFmtId="8" fontId="5" fillId="3" borderId="0" xfId="0" applyNumberFormat="1" applyFont="1" applyFill="1"/>
    <xf numFmtId="38" fontId="5" fillId="0" borderId="0" xfId="0" applyNumberFormat="1" applyFont="1"/>
    <xf numFmtId="0" fontId="26" fillId="0" borderId="0" xfId="0" applyFont="1" applyAlignment="1">
      <alignment horizontal="center"/>
    </xf>
    <xf numFmtId="8" fontId="27" fillId="2" borderId="0" xfId="0" applyNumberFormat="1" applyFont="1" applyFill="1"/>
    <xf numFmtId="8" fontId="36" fillId="2" borderId="0" xfId="0" applyNumberFormat="1" applyFont="1" applyFill="1"/>
    <xf numFmtId="8" fontId="5" fillId="2" borderId="0" xfId="0" applyNumberFormat="1" applyFont="1" applyFill="1"/>
    <xf numFmtId="0" fontId="5" fillId="0" borderId="0" xfId="0" applyFont="1" applyAlignment="1">
      <alignment horizontal="center"/>
    </xf>
    <xf numFmtId="0" fontId="23" fillId="2" borderId="0" xfId="0" applyFont="1" applyFill="1" applyAlignment="1">
      <alignment horizontal="right"/>
    </xf>
    <xf numFmtId="0" fontId="1" fillId="2" borderId="0" xfId="0" applyFont="1" applyFill="1"/>
    <xf numFmtId="0" fontId="38" fillId="2" borderId="5" xfId="0" applyFont="1" applyFill="1" applyBorder="1" applyAlignment="1">
      <alignment horizontal="center"/>
    </xf>
    <xf numFmtId="0" fontId="39" fillId="2" borderId="0" xfId="0" applyFont="1" applyFill="1" applyAlignment="1">
      <alignment horizontal="center"/>
    </xf>
    <xf numFmtId="0" fontId="40" fillId="2" borderId="6" xfId="0" applyFont="1" applyFill="1" applyBorder="1" applyAlignment="1">
      <alignment horizontal="center"/>
    </xf>
    <xf numFmtId="0" fontId="25" fillId="0" borderId="5" xfId="0" applyFont="1" applyBorder="1" applyAlignment="1">
      <alignment vertical="top"/>
    </xf>
    <xf numFmtId="0" fontId="5" fillId="2" borderId="0" xfId="0" applyFont="1" applyFill="1" applyAlignment="1">
      <alignment horizontal="left"/>
    </xf>
    <xf numFmtId="8" fontId="42" fillId="6" borderId="0" xfId="0" applyNumberFormat="1" applyFont="1" applyFill="1" applyAlignment="1">
      <alignment horizontal="center" vertical="center" wrapText="1"/>
    </xf>
    <xf numFmtId="0" fontId="5" fillId="2" borderId="0" xfId="0" applyFont="1" applyFill="1" applyAlignment="1">
      <alignment horizontal="left" vertical="top"/>
    </xf>
    <xf numFmtId="0" fontId="22" fillId="2" borderId="0" xfId="0" applyFont="1" applyFill="1" applyAlignment="1">
      <alignment horizontal="center"/>
    </xf>
    <xf numFmtId="0" fontId="22" fillId="2" borderId="5" xfId="0" applyFont="1" applyFill="1" applyBorder="1" applyAlignment="1">
      <alignment horizontal="center"/>
    </xf>
    <xf numFmtId="0" fontId="41" fillId="2" borderId="0" xfId="0" applyFont="1" applyFill="1" applyAlignment="1">
      <alignment horizontal="left"/>
    </xf>
    <xf numFmtId="0" fontId="23" fillId="2" borderId="0" xfId="0" applyFont="1" applyFill="1"/>
    <xf numFmtId="8" fontId="35" fillId="0" borderId="6" xfId="0" applyNumberFormat="1" applyFont="1" applyBorder="1"/>
    <xf numFmtId="0" fontId="25" fillId="0" borderId="7" xfId="0" applyFont="1" applyBorder="1" applyAlignment="1">
      <alignment horizontal="center" vertical="center"/>
    </xf>
    <xf numFmtId="0" fontId="2" fillId="0" borderId="8" xfId="0" applyFont="1" applyBorder="1" applyAlignment="1">
      <alignment vertical="center" wrapText="1"/>
    </xf>
    <xf numFmtId="0" fontId="36" fillId="0" borderId="8" xfId="0" applyFont="1" applyBorder="1" applyAlignment="1">
      <alignment vertical="center" wrapText="1"/>
    </xf>
    <xf numFmtId="0" fontId="26" fillId="0" borderId="5" xfId="0" applyFont="1" applyBorder="1" applyAlignment="1">
      <alignment horizontal="center" vertical="center"/>
    </xf>
    <xf numFmtId="0" fontId="23" fillId="2" borderId="0" xfId="0" applyFont="1" applyFill="1" applyAlignment="1">
      <alignment horizontal="center"/>
    </xf>
    <xf numFmtId="0" fontId="26" fillId="2" borderId="0" xfId="0" applyFont="1" applyFill="1" applyAlignment="1">
      <alignment horizontal="center"/>
    </xf>
    <xf numFmtId="0" fontId="45" fillId="2" borderId="0" xfId="0" applyFont="1" applyFill="1"/>
    <xf numFmtId="0" fontId="25" fillId="4" borderId="7" xfId="0" applyFont="1" applyFill="1" applyBorder="1"/>
    <xf numFmtId="0" fontId="17" fillId="0" borderId="0" xfId="0" applyFont="1"/>
    <xf numFmtId="17" fontId="15" fillId="0" borderId="0" xfId="0" applyNumberFormat="1" applyFont="1"/>
    <xf numFmtId="0" fontId="5" fillId="7" borderId="3" xfId="0" applyFont="1" applyFill="1" applyBorder="1" applyAlignment="1">
      <alignment horizontal="right"/>
    </xf>
    <xf numFmtId="0" fontId="1" fillId="7" borderId="0" xfId="0" applyFont="1" applyFill="1"/>
    <xf numFmtId="0" fontId="8" fillId="7" borderId="0" xfId="0" applyFont="1" applyFill="1" applyAlignment="1">
      <alignment horizontal="right"/>
    </xf>
    <xf numFmtId="0" fontId="15" fillId="7" borderId="0" xfId="0" applyFont="1" applyFill="1"/>
    <xf numFmtId="0" fontId="5" fillId="7" borderId="0" xfId="0" applyFont="1" applyFill="1"/>
    <xf numFmtId="0" fontId="23" fillId="7" borderId="0" xfId="0" applyFont="1" applyFill="1"/>
    <xf numFmtId="0" fontId="46" fillId="7" borderId="0" xfId="0" applyFont="1" applyFill="1" applyAlignment="1">
      <alignment vertical="center"/>
    </xf>
    <xf numFmtId="0" fontId="23" fillId="7" borderId="1" xfId="0" applyFont="1" applyFill="1" applyBorder="1"/>
    <xf numFmtId="0" fontId="7" fillId="2" borderId="0" xfId="0" applyFont="1" applyFill="1" applyAlignment="1">
      <alignment horizontal="left" wrapText="1"/>
    </xf>
    <xf numFmtId="8" fontId="5" fillId="5" borderId="0" xfId="0" applyNumberFormat="1" applyFont="1" applyFill="1" applyAlignment="1">
      <alignment horizontal="right"/>
    </xf>
    <xf numFmtId="8" fontId="50" fillId="6" borderId="26" xfId="0" applyNumberFormat="1" applyFont="1" applyFill="1" applyBorder="1" applyAlignment="1" applyProtection="1">
      <alignment horizontal="center" vertical="center" wrapText="1"/>
      <protection locked="0"/>
    </xf>
    <xf numFmtId="8" fontId="50" fillId="6" borderId="27" xfId="0" applyNumberFormat="1" applyFont="1" applyFill="1" applyBorder="1" applyAlignment="1" applyProtection="1">
      <alignment horizontal="center" vertical="center" wrapText="1"/>
      <protection locked="0"/>
    </xf>
    <xf numFmtId="0" fontId="32" fillId="0" borderId="0" xfId="0" applyFont="1" applyAlignment="1">
      <alignment horizontal="center" vertical="center"/>
    </xf>
    <xf numFmtId="0" fontId="32" fillId="0" borderId="6" xfId="0" applyFont="1" applyBorder="1" applyAlignment="1">
      <alignment horizontal="center" vertical="center"/>
    </xf>
    <xf numFmtId="0" fontId="21" fillId="0" borderId="5" xfId="0" applyFont="1" applyBorder="1" applyAlignment="1">
      <alignment horizontal="left" vertical="top" wrapText="1"/>
    </xf>
    <xf numFmtId="0" fontId="21" fillId="0" borderId="0" xfId="0" applyFont="1" applyAlignment="1">
      <alignment horizontal="left" vertical="top" wrapText="1"/>
    </xf>
    <xf numFmtId="38" fontId="5" fillId="0" borderId="0" xfId="0" applyNumberFormat="1" applyFont="1" applyAlignment="1" applyProtection="1">
      <alignment horizontal="left" vertical="top"/>
      <protection locked="0"/>
    </xf>
    <xf numFmtId="8" fontId="5" fillId="0" borderId="0" xfId="0" applyNumberFormat="1" applyFont="1" applyProtection="1">
      <protection locked="0"/>
    </xf>
    <xf numFmtId="8" fontId="34" fillId="0" borderId="0" xfId="0" applyNumberFormat="1" applyFont="1" applyProtection="1">
      <protection locked="0"/>
    </xf>
    <xf numFmtId="8" fontId="5" fillId="0" borderId="0" xfId="0" applyNumberFormat="1" applyFont="1" applyAlignment="1" applyProtection="1">
      <alignment horizontal="right"/>
      <protection locked="0"/>
    </xf>
    <xf numFmtId="8" fontId="27" fillId="5" borderId="0" xfId="0" applyNumberFormat="1" applyFont="1" applyFill="1"/>
    <xf numFmtId="8" fontId="27" fillId="3" borderId="0" xfId="0" applyNumberFormat="1" applyFont="1" applyFill="1"/>
    <xf numFmtId="0" fontId="48" fillId="4" borderId="5" xfId="0" applyFont="1" applyFill="1" applyBorder="1" applyAlignment="1">
      <alignment horizontal="center"/>
    </xf>
    <xf numFmtId="0" fontId="48" fillId="4" borderId="0" xfId="0" applyFont="1" applyFill="1" applyAlignment="1">
      <alignment horizontal="center"/>
    </xf>
    <xf numFmtId="0" fontId="48" fillId="4" borderId="6" xfId="0" applyFont="1" applyFill="1" applyBorder="1" applyAlignment="1">
      <alignment horizontal="center"/>
    </xf>
    <xf numFmtId="8" fontId="5" fillId="0" borderId="0" xfId="0" applyNumberFormat="1" applyFont="1"/>
    <xf numFmtId="8" fontId="5" fillId="0" borderId="16" xfId="0" applyNumberFormat="1" applyFont="1" applyBorder="1" applyProtection="1">
      <protection locked="0"/>
    </xf>
    <xf numFmtId="8" fontId="5" fillId="0" borderId="17" xfId="0" applyNumberFormat="1" applyFont="1" applyBorder="1" applyProtection="1">
      <protection locked="0"/>
    </xf>
    <xf numFmtId="8" fontId="34" fillId="0" borderId="0" xfId="0" applyNumberFormat="1" applyFont="1" applyAlignment="1" applyProtection="1">
      <alignment horizontal="right"/>
      <protection locked="0"/>
    </xf>
    <xf numFmtId="8" fontId="5" fillId="3" borderId="0" xfId="0" applyNumberFormat="1" applyFont="1" applyFill="1"/>
    <xf numFmtId="2" fontId="5" fillId="0" borderId="0" xfId="0" applyNumberFormat="1" applyFont="1" applyProtection="1">
      <protection locked="0"/>
    </xf>
    <xf numFmtId="0" fontId="20" fillId="7" borderId="0" xfId="0" applyFont="1" applyFill="1" applyAlignment="1">
      <alignment horizontal="left" vertical="center" wrapText="1"/>
    </xf>
    <xf numFmtId="0" fontId="7" fillId="2" borderId="0" xfId="0" applyFont="1" applyFill="1" applyAlignment="1">
      <alignment horizontal="left" vertical="top" wrapText="1"/>
    </xf>
    <xf numFmtId="0" fontId="22" fillId="3" borderId="2" xfId="0" applyFont="1" applyFill="1" applyBorder="1" applyAlignment="1">
      <alignment horizontal="center"/>
    </xf>
    <xf numFmtId="0" fontId="22" fillId="3" borderId="3" xfId="0" applyFont="1" applyFill="1" applyBorder="1" applyAlignment="1">
      <alignment horizontal="center"/>
    </xf>
    <xf numFmtId="0" fontId="22" fillId="3" borderId="4" xfId="0" applyFont="1" applyFill="1" applyBorder="1" applyAlignment="1">
      <alignment horizontal="center"/>
    </xf>
    <xf numFmtId="0" fontId="23" fillId="7" borderId="2" xfId="0" applyFont="1" applyFill="1" applyBorder="1" applyAlignment="1">
      <alignment horizontal="left"/>
    </xf>
    <xf numFmtId="0" fontId="23" fillId="7" borderId="3" xfId="0" applyFont="1" applyFill="1" applyBorder="1" applyAlignment="1">
      <alignment horizontal="left"/>
    </xf>
    <xf numFmtId="0" fontId="23" fillId="7" borderId="4" xfId="0" applyFont="1" applyFill="1" applyBorder="1" applyAlignment="1">
      <alignment horizontal="left"/>
    </xf>
    <xf numFmtId="0" fontId="47" fillId="3" borderId="5" xfId="0" applyFont="1" applyFill="1" applyBorder="1" applyAlignment="1">
      <alignment horizontal="center" vertical="center"/>
    </xf>
    <xf numFmtId="0" fontId="52" fillId="3" borderId="0" xfId="0" applyFont="1" applyFill="1" applyAlignment="1">
      <alignment horizontal="center" vertical="center"/>
    </xf>
    <xf numFmtId="0" fontId="52" fillId="3" borderId="6" xfId="0" applyFont="1" applyFill="1" applyBorder="1" applyAlignment="1">
      <alignment horizontal="center" vertical="center"/>
    </xf>
    <xf numFmtId="0" fontId="24" fillId="0" borderId="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8" fontId="27" fillId="5" borderId="0" xfId="2" applyNumberFormat="1" applyFont="1" applyFill="1" applyBorder="1" applyAlignment="1"/>
    <xf numFmtId="8" fontId="27" fillId="5" borderId="6" xfId="2" applyNumberFormat="1" applyFont="1" applyFill="1" applyBorder="1" applyAlignment="1"/>
    <xf numFmtId="0" fontId="21" fillId="2" borderId="0" xfId="0" applyFont="1" applyFill="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25" fillId="0" borderId="0" xfId="0" applyFont="1" applyAlignment="1">
      <alignment horizontal="left" vertical="top" wrapText="1"/>
    </xf>
    <xf numFmtId="0" fontId="28" fillId="3" borderId="5" xfId="0" applyFont="1" applyFill="1" applyBorder="1" applyAlignment="1">
      <alignment horizontal="center" vertical="center"/>
    </xf>
    <xf numFmtId="0" fontId="30" fillId="3" borderId="0" xfId="0" applyFont="1" applyFill="1" applyAlignment="1">
      <alignment horizontal="center" vertical="center"/>
    </xf>
    <xf numFmtId="0" fontId="30" fillId="3" borderId="6" xfId="0" applyFont="1" applyFill="1" applyBorder="1" applyAlignment="1">
      <alignment horizontal="center" vertical="center"/>
    </xf>
    <xf numFmtId="0" fontId="5" fillId="0" borderId="0" xfId="0" applyFont="1" applyAlignment="1">
      <alignment horizontal="left" vertical="top" wrapText="1"/>
    </xf>
    <xf numFmtId="8" fontId="34" fillId="0" borderId="16" xfId="0" applyNumberFormat="1" applyFont="1" applyBorder="1" applyProtection="1">
      <protection locked="0"/>
    </xf>
    <xf numFmtId="8" fontId="34" fillId="0" borderId="17" xfId="0" applyNumberFormat="1" applyFont="1" applyBorder="1" applyProtection="1">
      <protection locked="0"/>
    </xf>
    <xf numFmtId="0" fontId="43" fillId="0" borderId="0" xfId="0" applyFont="1" applyAlignment="1">
      <alignment vertical="center" wrapText="1"/>
    </xf>
    <xf numFmtId="0" fontId="23" fillId="7" borderId="10" xfId="0" applyFont="1" applyFill="1" applyBorder="1" applyAlignment="1">
      <alignment horizontal="center"/>
    </xf>
    <xf numFmtId="0" fontId="23" fillId="7" borderId="11" xfId="0" applyFont="1" applyFill="1" applyBorder="1" applyAlignment="1">
      <alignment horizontal="center"/>
    </xf>
    <xf numFmtId="0" fontId="23" fillId="7" borderId="12" xfId="0" applyFont="1" applyFill="1" applyBorder="1" applyAlignment="1">
      <alignment horizontal="center"/>
    </xf>
    <xf numFmtId="0" fontId="7" fillId="2" borderId="0" xfId="0" applyFont="1" applyFill="1" applyAlignment="1">
      <alignment horizontal="left" vertical="top"/>
    </xf>
    <xf numFmtId="0" fontId="5" fillId="2" borderId="0" xfId="0" applyFont="1" applyFill="1" applyAlignment="1">
      <alignment horizontal="left" vertical="top" wrapText="1"/>
    </xf>
    <xf numFmtId="8" fontId="27" fillId="5" borderId="0" xfId="1" applyNumberFormat="1" applyFont="1" applyFill="1" applyBorder="1" applyAlignment="1" applyProtection="1">
      <alignment horizontal="right"/>
    </xf>
    <xf numFmtId="38" fontId="5" fillId="3" borderId="0" xfId="0" applyNumberFormat="1" applyFont="1" applyFill="1"/>
    <xf numFmtId="0" fontId="28" fillId="4" borderId="2" xfId="0" applyFont="1" applyFill="1" applyBorder="1" applyAlignment="1">
      <alignment horizontal="center" vertical="top" wrapText="1"/>
    </xf>
    <xf numFmtId="0" fontId="30" fillId="4" borderId="3" xfId="0" applyFont="1" applyFill="1" applyBorder="1" applyAlignment="1">
      <alignment horizontal="center" vertical="top" wrapText="1"/>
    </xf>
    <xf numFmtId="0" fontId="30" fillId="4" borderId="4" xfId="0" applyFont="1" applyFill="1" applyBorder="1" applyAlignment="1">
      <alignment horizontal="center" vertical="top" wrapText="1"/>
    </xf>
    <xf numFmtId="0" fontId="49" fillId="4" borderId="0" xfId="0" applyFont="1" applyFill="1" applyAlignment="1">
      <alignment horizontal="center"/>
    </xf>
    <xf numFmtId="0" fontId="49" fillId="4" borderId="6" xfId="0" applyFont="1" applyFill="1" applyBorder="1" applyAlignment="1">
      <alignment horizontal="center"/>
    </xf>
    <xf numFmtId="0" fontId="1" fillId="0" borderId="18" xfId="0" applyFont="1" applyBorder="1" applyAlignment="1" applyProtection="1">
      <alignment horizontal="center" vertical="top" wrapText="1"/>
      <protection locked="0"/>
    </xf>
    <xf numFmtId="0" fontId="1" fillId="0" borderId="19" xfId="0" applyFont="1" applyBorder="1" applyAlignment="1" applyProtection="1">
      <alignment horizontal="center" vertical="top" wrapText="1"/>
      <protection locked="0"/>
    </xf>
    <xf numFmtId="0" fontId="1" fillId="0" borderId="20" xfId="0" applyFont="1" applyBorder="1" applyAlignment="1" applyProtection="1">
      <alignment horizontal="center" vertical="top" wrapText="1"/>
      <protection locked="0"/>
    </xf>
    <xf numFmtId="0" fontId="1" fillId="0" borderId="21" xfId="0" applyFont="1" applyBorder="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0" borderId="22" xfId="0" applyFont="1" applyBorder="1" applyAlignment="1" applyProtection="1">
      <alignment horizontal="center" vertical="top" wrapText="1"/>
      <protection locked="0"/>
    </xf>
    <xf numFmtId="0" fontId="1" fillId="0" borderId="23" xfId="0" applyFont="1" applyBorder="1" applyAlignment="1" applyProtection="1">
      <alignment horizontal="center" vertical="top" wrapText="1"/>
      <protection locked="0"/>
    </xf>
    <xf numFmtId="0" fontId="1" fillId="0" borderId="24" xfId="0" applyFont="1" applyBorder="1" applyAlignment="1" applyProtection="1">
      <alignment horizontal="center" vertical="top" wrapText="1"/>
      <protection locked="0"/>
    </xf>
    <xf numFmtId="0" fontId="1" fillId="0" borderId="25" xfId="0" applyFont="1" applyBorder="1" applyAlignment="1" applyProtection="1">
      <alignment horizontal="center" vertical="top" wrapText="1"/>
      <protection locked="0"/>
    </xf>
    <xf numFmtId="0" fontId="7" fillId="4" borderId="8"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8" fontId="27" fillId="5" borderId="15" xfId="0" applyNumberFormat="1" applyFont="1" applyFill="1" applyBorder="1" applyAlignment="1">
      <alignment horizontal="center"/>
    </xf>
    <xf numFmtId="8" fontId="27" fillId="5" borderId="14" xfId="0" applyNumberFormat="1" applyFont="1" applyFill="1" applyBorder="1" applyAlignment="1">
      <alignment horizontal="center"/>
    </xf>
    <xf numFmtId="8" fontId="27" fillId="5" borderId="13" xfId="0" applyNumberFormat="1" applyFont="1" applyFill="1" applyBorder="1" applyAlignment="1">
      <alignment horizontal="center"/>
    </xf>
    <xf numFmtId="0" fontId="23" fillId="7" borderId="2" xfId="0" applyFont="1" applyFill="1" applyBorder="1" applyAlignment="1">
      <alignment horizontal="left" wrapText="1"/>
    </xf>
    <xf numFmtId="0" fontId="23" fillId="7" borderId="3" xfId="0" applyFont="1" applyFill="1" applyBorder="1" applyAlignment="1">
      <alignment horizontal="left" wrapText="1"/>
    </xf>
  </cellXfs>
  <cellStyles count="3">
    <cellStyle name="Comma" xfId="1" builtinId="3"/>
    <cellStyle name="Currency" xfId="2" builtinId="4"/>
    <cellStyle name="Normal" xfId="0" builtinId="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57B8"/>
      <color rgb="FF0066FF"/>
      <color rgb="FF0099CC"/>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20646</xdr:colOff>
      <xdr:row>0</xdr:row>
      <xdr:rowOff>11761</xdr:rowOff>
    </xdr:from>
    <xdr:to>
      <xdr:col>27</xdr:col>
      <xdr:colOff>15046</xdr:colOff>
      <xdr:row>1</xdr:row>
      <xdr:rowOff>299125</xdr:rowOff>
    </xdr:to>
    <xdr:grpSp>
      <xdr:nvGrpSpPr>
        <xdr:cNvPr id="2" name="Group 1">
          <a:extLst>
            <a:ext uri="{FF2B5EF4-FFF2-40B4-BE49-F238E27FC236}">
              <a16:creationId xmlns:a16="http://schemas.microsoft.com/office/drawing/2014/main" id="{FFACC7CB-FC64-6A41-A216-AFFC12D6874A}"/>
            </a:ext>
          </a:extLst>
        </xdr:cNvPr>
        <xdr:cNvGrpSpPr/>
      </xdr:nvGrpSpPr>
      <xdr:grpSpPr>
        <a:xfrm>
          <a:off x="202584" y="11761"/>
          <a:ext cx="8438473" cy="587027"/>
          <a:chOff x="346576" y="0"/>
          <a:chExt cx="9257219" cy="577694"/>
        </a:xfrm>
      </xdr:grpSpPr>
      <xdr:pic>
        <xdr:nvPicPr>
          <xdr:cNvPr id="3" name="Picture 40">
            <a:extLst>
              <a:ext uri="{FF2B5EF4-FFF2-40B4-BE49-F238E27FC236}">
                <a16:creationId xmlns:a16="http://schemas.microsoft.com/office/drawing/2014/main" id="{BBF224BC-B7B7-1AFD-57E5-EF9869F67F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83" b="483"/>
          <a:stretch/>
        </xdr:blipFill>
        <xdr:spPr bwMode="auto">
          <a:xfrm>
            <a:off x="1840539" y="0"/>
            <a:ext cx="7763256" cy="57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Box 3">
            <a:extLst>
              <a:ext uri="{FF2B5EF4-FFF2-40B4-BE49-F238E27FC236}">
                <a16:creationId xmlns:a16="http://schemas.microsoft.com/office/drawing/2014/main" id="{83424102-D160-28C0-1B16-9AEE7B35D37B}"/>
              </a:ext>
            </a:extLst>
          </xdr:cNvPr>
          <xdr:cNvSpPr txBox="1"/>
        </xdr:nvSpPr>
        <xdr:spPr>
          <a:xfrm>
            <a:off x="346576" y="12699"/>
            <a:ext cx="5947945" cy="56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1400" b="1" i="0">
                <a:solidFill>
                  <a:srgbClr val="0057B8"/>
                </a:solidFill>
                <a:latin typeface="Arial" panose="020B0604020202020204" pitchFamily="34" charset="0"/>
                <a:ea typeface="Verdana" panose="020B0604030504040204" pitchFamily="34" charset="0"/>
                <a:cs typeface="Arial" panose="020B0604020202020204" pitchFamily="34" charset="0"/>
              </a:rPr>
              <a:t>SCHEDULE E INCOME CALCULATOR FOR</a:t>
            </a:r>
          </a:p>
          <a:p>
            <a:r>
              <a:rPr lang="en-US" sz="1400" b="1" i="0">
                <a:solidFill>
                  <a:srgbClr val="0057B8"/>
                </a:solidFill>
                <a:latin typeface="Arial" panose="020B0604020202020204" pitchFamily="34" charset="0"/>
                <a:ea typeface="Verdana" panose="020B0604030504040204" pitchFamily="34" charset="0"/>
                <a:cs typeface="Arial" panose="020B0604020202020204" pitchFamily="34" charset="0"/>
              </a:rPr>
              <a:t>NON-OWNER OCCUPIED PROPERTIES 1-to-4-UNITS</a:t>
            </a:r>
          </a:p>
        </xdr:txBody>
      </xdr:sp>
    </xdr:grpSp>
    <xdr:clientData/>
  </xdr:twoCellAnchor>
  <xdr:twoCellAnchor>
    <xdr:from>
      <xdr:col>0</xdr:col>
      <xdr:colOff>185506</xdr:colOff>
      <xdr:row>208</xdr:row>
      <xdr:rowOff>14271</xdr:rowOff>
    </xdr:from>
    <xdr:to>
      <xdr:col>27</xdr:col>
      <xdr:colOff>28539</xdr:colOff>
      <xdr:row>211</xdr:row>
      <xdr:rowOff>151310</xdr:rowOff>
    </xdr:to>
    <xdr:grpSp>
      <xdr:nvGrpSpPr>
        <xdr:cNvPr id="9" name="Group 8">
          <a:extLst>
            <a:ext uri="{FF2B5EF4-FFF2-40B4-BE49-F238E27FC236}">
              <a16:creationId xmlns:a16="http://schemas.microsoft.com/office/drawing/2014/main" id="{45920857-EE55-7141-B5FD-B8D33125E14A}"/>
            </a:ext>
          </a:extLst>
        </xdr:cNvPr>
        <xdr:cNvGrpSpPr/>
      </xdr:nvGrpSpPr>
      <xdr:grpSpPr>
        <a:xfrm>
          <a:off x="185506" y="47286097"/>
          <a:ext cx="8469044" cy="618640"/>
          <a:chOff x="300789" y="9202386"/>
          <a:chExt cx="7772400" cy="463884"/>
        </a:xfrm>
      </xdr:grpSpPr>
      <xdr:sp macro="" textlink="">
        <xdr:nvSpPr>
          <xdr:cNvPr id="10" name="Rectangle 9">
            <a:extLst>
              <a:ext uri="{FF2B5EF4-FFF2-40B4-BE49-F238E27FC236}">
                <a16:creationId xmlns:a16="http://schemas.microsoft.com/office/drawing/2014/main" id="{83E3CBA2-4AC3-3511-685E-BEA351BE9923}"/>
              </a:ext>
            </a:extLst>
          </xdr:cNvPr>
          <xdr:cNvSpPr/>
        </xdr:nvSpPr>
        <xdr:spPr>
          <a:xfrm>
            <a:off x="300789" y="9209070"/>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F23C4706-75AE-2290-9606-41FED6B53F99}"/>
              </a:ext>
            </a:extLst>
          </xdr:cNvPr>
          <xdr:cNvSpPr txBox="1"/>
        </xdr:nvSpPr>
        <xdr:spPr>
          <a:xfrm>
            <a:off x="308643" y="9202386"/>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12" name="TextBox 11">
            <a:extLst>
              <a:ext uri="{FF2B5EF4-FFF2-40B4-BE49-F238E27FC236}">
                <a16:creationId xmlns:a16="http://schemas.microsoft.com/office/drawing/2014/main" id="{5E9493F1-7AD4-4BD5-8CDC-02C287E73CB1}"/>
              </a:ext>
            </a:extLst>
          </xdr:cNvPr>
          <xdr:cNvSpPr txBox="1"/>
        </xdr:nvSpPr>
        <xdr:spPr>
          <a:xfrm>
            <a:off x="6283158" y="9351021"/>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EUS-13536.001 (12/25)</a:t>
            </a:r>
          </a:p>
        </xdr:txBody>
      </xdr:sp>
    </xdr:grpSp>
    <xdr:clientData/>
  </xdr:twoCellAnchor>
  <xdr:twoCellAnchor>
    <xdr:from>
      <xdr:col>1</xdr:col>
      <xdr:colOff>42809</xdr:colOff>
      <xdr:row>199</xdr:row>
      <xdr:rowOff>99888</xdr:rowOff>
    </xdr:from>
    <xdr:to>
      <xdr:col>27</xdr:col>
      <xdr:colOff>39384</xdr:colOff>
      <xdr:row>207</xdr:row>
      <xdr:rowOff>85618</xdr:rowOff>
    </xdr:to>
    <xdr:sp macro="" textlink="">
      <xdr:nvSpPr>
        <xdr:cNvPr id="13" name="TextBox 12">
          <a:extLst>
            <a:ext uri="{FF2B5EF4-FFF2-40B4-BE49-F238E27FC236}">
              <a16:creationId xmlns:a16="http://schemas.microsoft.com/office/drawing/2014/main" id="{75438B3F-B62A-2D4A-AB52-A4A7873CE3F6}"/>
            </a:ext>
          </a:extLst>
        </xdr:cNvPr>
        <xdr:cNvSpPr txBox="1"/>
      </xdr:nvSpPr>
      <xdr:spPr>
        <a:xfrm>
          <a:off x="242584" y="44178877"/>
          <a:ext cx="9657137" cy="1355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1"/>
  <sheetViews>
    <sheetView showGridLines="0" tabSelected="1" zoomScale="89" zoomScaleNormal="89" workbookViewId="0">
      <selection activeCell="B10" sqref="B10:C10"/>
    </sheetView>
  </sheetViews>
  <sheetFormatPr defaultColWidth="11.42578125" defaultRowHeight="12.75" x14ac:dyDescent="0.2"/>
  <cols>
    <col min="1" max="1" width="2.7109375" style="22" customWidth="1"/>
    <col min="2" max="2" width="4.85546875" style="22" customWidth="1"/>
    <col min="3" max="3" width="59.42578125" style="22" customWidth="1"/>
    <col min="4" max="4" width="10" style="22" customWidth="1"/>
    <col min="5" max="5" width="10.28515625" style="22" customWidth="1"/>
    <col min="6" max="6" width="11" style="22" customWidth="1"/>
    <col min="7" max="7" width="8.42578125" style="22" customWidth="1"/>
    <col min="8" max="8" width="4.140625" style="22" bestFit="1" customWidth="1"/>
    <col min="9" max="9" width="15.42578125" style="22" customWidth="1"/>
    <col min="10" max="10" width="3" style="4" customWidth="1"/>
    <col min="11" max="11" width="11.42578125" style="8" hidden="1" customWidth="1"/>
    <col min="12" max="12" width="11.42578125" style="9" hidden="1" customWidth="1"/>
    <col min="13" max="14" width="11.42578125" style="10" hidden="1" customWidth="1"/>
    <col min="15" max="15" width="44.140625" style="10" hidden="1" customWidth="1"/>
    <col min="16" max="22" width="11.42578125" style="8" hidden="1" customWidth="1"/>
    <col min="23" max="23" width="11.42578125" style="4" hidden="1" customWidth="1"/>
    <col min="24" max="25" width="0" style="4" hidden="1" customWidth="1"/>
    <col min="26" max="27" width="0" style="22" hidden="1" customWidth="1"/>
    <col min="28" max="16384" width="11.42578125" style="22"/>
  </cols>
  <sheetData>
    <row r="1" spans="1:25" ht="23.25" customHeight="1" x14ac:dyDescent="0.3">
      <c r="B1" s="20"/>
      <c r="C1" s="20"/>
      <c r="D1" s="20"/>
      <c r="E1" s="20"/>
      <c r="F1" s="20"/>
      <c r="G1" s="20"/>
      <c r="H1" s="20"/>
      <c r="I1" s="20"/>
      <c r="J1" s="20"/>
      <c r="L1" s="21"/>
      <c r="M1" s="8"/>
      <c r="N1" s="8"/>
      <c r="O1" s="8"/>
    </row>
    <row r="2" spans="1:25" ht="24" customHeight="1" x14ac:dyDescent="0.4">
      <c r="B2" s="19"/>
      <c r="C2" s="19"/>
      <c r="D2" s="19"/>
      <c r="E2" s="19"/>
      <c r="F2" s="19"/>
      <c r="G2" s="19"/>
      <c r="H2" s="19"/>
      <c r="I2" s="19"/>
      <c r="J2" s="19"/>
      <c r="K2" s="18"/>
      <c r="L2" s="18"/>
      <c r="M2" s="18"/>
      <c r="N2" s="8"/>
      <c r="O2" s="8"/>
    </row>
    <row r="3" spans="1:25" ht="4.5" customHeight="1" x14ac:dyDescent="0.4">
      <c r="A3" s="19"/>
      <c r="B3" s="19"/>
      <c r="C3" s="19"/>
      <c r="D3" s="19"/>
      <c r="E3" s="19"/>
      <c r="F3" s="19"/>
      <c r="G3" s="19"/>
      <c r="H3" s="19"/>
      <c r="I3" s="19"/>
      <c r="J3" s="19"/>
      <c r="K3" s="18"/>
      <c r="L3" s="18"/>
      <c r="M3" s="18"/>
      <c r="N3" s="8"/>
      <c r="O3" s="8"/>
    </row>
    <row r="4" spans="1:25" ht="17.25" customHeight="1" x14ac:dyDescent="0.2">
      <c r="B4" s="101" t="s">
        <v>0</v>
      </c>
      <c r="C4" s="101"/>
      <c r="D4" s="102" t="s">
        <v>1</v>
      </c>
      <c r="E4" s="102"/>
      <c r="F4" s="102"/>
      <c r="G4" s="102"/>
      <c r="H4" s="102"/>
      <c r="I4" s="102"/>
      <c r="J4" s="102"/>
    </row>
    <row r="5" spans="1:25" ht="12.75" customHeight="1" x14ac:dyDescent="0.2">
      <c r="B5" s="101"/>
      <c r="C5" s="101"/>
      <c r="D5" s="102"/>
      <c r="E5" s="102"/>
      <c r="F5" s="102"/>
      <c r="G5" s="102"/>
      <c r="H5" s="102"/>
      <c r="I5" s="102"/>
      <c r="J5" s="102"/>
    </row>
    <row r="6" spans="1:25" ht="18.75" customHeight="1" x14ac:dyDescent="0.2">
      <c r="B6" s="101"/>
      <c r="C6" s="101"/>
      <c r="D6" s="102"/>
      <c r="E6" s="102"/>
      <c r="F6" s="102"/>
      <c r="G6" s="102"/>
      <c r="H6" s="102"/>
      <c r="I6" s="102"/>
      <c r="J6" s="102"/>
    </row>
    <row r="7" spans="1:25" ht="38.25" customHeight="1" thickBot="1" x14ac:dyDescent="0.25">
      <c r="B7" s="116" t="s">
        <v>2</v>
      </c>
      <c r="C7" s="116"/>
      <c r="D7" s="116"/>
      <c r="E7" s="116"/>
      <c r="F7" s="116"/>
      <c r="G7" s="116"/>
      <c r="H7" s="116"/>
      <c r="I7" s="116"/>
    </row>
    <row r="8" spans="1:25" ht="15.75" thickBot="1" x14ac:dyDescent="0.25">
      <c r="B8" s="103" t="s">
        <v>3</v>
      </c>
      <c r="C8" s="104"/>
      <c r="D8" s="104"/>
      <c r="E8" s="104"/>
      <c r="F8" s="104"/>
      <c r="G8" s="104"/>
      <c r="H8" s="104"/>
      <c r="I8" s="104"/>
      <c r="J8" s="105"/>
    </row>
    <row r="9" spans="1:25" ht="19.5" customHeight="1" x14ac:dyDescent="0.25">
      <c r="B9" s="106" t="s">
        <v>4</v>
      </c>
      <c r="C9" s="107"/>
      <c r="D9" s="107"/>
      <c r="E9" s="107"/>
      <c r="F9" s="107"/>
      <c r="G9" s="107"/>
      <c r="H9" s="107"/>
      <c r="I9" s="107"/>
      <c r="J9" s="108"/>
    </row>
    <row r="10" spans="1:25" ht="19.5" customHeight="1" x14ac:dyDescent="0.2">
      <c r="B10" s="112" t="s">
        <v>5</v>
      </c>
      <c r="C10" s="113"/>
      <c r="D10" s="23"/>
      <c r="E10" s="120" t="s">
        <v>51</v>
      </c>
      <c r="F10" s="120"/>
      <c r="G10" s="120"/>
      <c r="H10" s="120"/>
      <c r="I10" s="114">
        <f>IF(O13=TRUE,E30,IF(P13=TRUE,H49,IF(R13=FALSE,0)))</f>
        <v>0</v>
      </c>
      <c r="J10" s="115"/>
      <c r="M10" s="10" t="b">
        <f>IF(E30&lt;&gt;0,TRUE)</f>
        <v>0</v>
      </c>
    </row>
    <row r="11" spans="1:25" ht="19.5" customHeight="1" thickBot="1" x14ac:dyDescent="0.25">
      <c r="B11" s="117"/>
      <c r="C11" s="118"/>
      <c r="D11" s="118"/>
      <c r="E11" s="118"/>
      <c r="F11" s="118"/>
      <c r="G11" s="118"/>
      <c r="H11" s="118"/>
      <c r="I11" s="118"/>
      <c r="J11" s="119"/>
    </row>
    <row r="12" spans="1:25" s="2" customFormat="1" ht="24" customHeight="1" x14ac:dyDescent="0.2">
      <c r="B12" s="109" t="s">
        <v>62</v>
      </c>
      <c r="C12" s="110"/>
      <c r="D12" s="110"/>
      <c r="E12" s="110"/>
      <c r="F12" s="110"/>
      <c r="G12" s="110"/>
      <c r="H12" s="110"/>
      <c r="I12" s="110"/>
      <c r="J12" s="111"/>
      <c r="K12" s="8"/>
      <c r="L12" s="9"/>
      <c r="M12" s="10"/>
      <c r="N12" s="10"/>
      <c r="O12" s="10"/>
      <c r="P12" s="8"/>
      <c r="Q12" s="8"/>
      <c r="R12" s="8"/>
      <c r="S12" s="8"/>
      <c r="T12" s="8"/>
      <c r="U12" s="8"/>
      <c r="V12" s="8"/>
      <c r="W12" s="4"/>
      <c r="X12" s="4"/>
      <c r="Y12" s="4"/>
    </row>
    <row r="13" spans="1:25" s="3" customFormat="1" ht="15" customHeight="1" x14ac:dyDescent="0.2">
      <c r="B13" s="24"/>
      <c r="C13" s="25"/>
      <c r="D13" s="25"/>
      <c r="E13" s="25"/>
      <c r="F13" s="25"/>
      <c r="G13" s="25"/>
      <c r="H13" s="25"/>
      <c r="I13" s="25"/>
      <c r="J13" s="26"/>
      <c r="K13" s="10"/>
      <c r="L13" s="9"/>
      <c r="M13" s="11">
        <f>E30</f>
        <v>0</v>
      </c>
      <c r="N13" s="11">
        <f>H49</f>
        <v>0</v>
      </c>
      <c r="O13" s="10" t="b">
        <f>IF(E30&lt;&gt;0,TRUE)</f>
        <v>0</v>
      </c>
      <c r="P13" s="10" t="b">
        <f>IF(H49&lt;&gt;0,TRUE)</f>
        <v>0</v>
      </c>
      <c r="Q13" s="10"/>
      <c r="R13" s="10" t="b">
        <f>IF(E31&lt;&gt;0,TRUE)</f>
        <v>0</v>
      </c>
      <c r="S13" s="10"/>
      <c r="T13" s="10"/>
      <c r="U13" s="10"/>
      <c r="V13" s="10"/>
      <c r="W13" s="5"/>
      <c r="X13" s="5"/>
      <c r="Y13" s="5"/>
    </row>
    <row r="14" spans="1:25" ht="19.5" customHeight="1" x14ac:dyDescent="0.3">
      <c r="B14" s="84"/>
      <c r="C14" s="85"/>
      <c r="D14" s="1"/>
      <c r="E14" s="82" t="s">
        <v>6</v>
      </c>
      <c r="F14" s="82"/>
      <c r="G14" s="27"/>
      <c r="H14" s="82" t="s">
        <v>7</v>
      </c>
      <c r="I14" s="82"/>
      <c r="J14" s="83"/>
    </row>
    <row r="15" spans="1:25" ht="15" x14ac:dyDescent="0.2">
      <c r="B15" s="84"/>
      <c r="C15" s="85"/>
      <c r="D15" s="85"/>
      <c r="E15" s="28">
        <v>20</v>
      </c>
      <c r="F15" s="86"/>
      <c r="G15" s="86"/>
      <c r="H15" s="1">
        <v>20</v>
      </c>
      <c r="I15" s="29"/>
      <c r="J15" s="6"/>
    </row>
    <row r="16" spans="1:25" ht="15.75" customHeight="1" x14ac:dyDescent="0.25">
      <c r="B16" s="30">
        <v>1</v>
      </c>
      <c r="C16" s="1" t="s">
        <v>8</v>
      </c>
      <c r="D16" s="1"/>
      <c r="E16" s="87">
        <v>0</v>
      </c>
      <c r="F16" s="87"/>
      <c r="G16" s="31"/>
      <c r="H16" s="87">
        <v>0</v>
      </c>
      <c r="I16" s="87"/>
      <c r="J16" s="6"/>
    </row>
    <row r="17" spans="2:15" ht="15.75" customHeight="1" x14ac:dyDescent="0.25">
      <c r="B17" s="30">
        <v>2</v>
      </c>
      <c r="C17" s="1" t="s">
        <v>9</v>
      </c>
      <c r="D17" s="32" t="s">
        <v>10</v>
      </c>
      <c r="E17" s="88">
        <v>0</v>
      </c>
      <c r="F17" s="88"/>
      <c r="G17" s="33" t="s">
        <v>11</v>
      </c>
      <c r="H17" s="88">
        <v>0</v>
      </c>
      <c r="I17" s="88"/>
      <c r="J17" s="34" t="s">
        <v>12</v>
      </c>
    </row>
    <row r="18" spans="2:15" ht="15.75" customHeight="1" x14ac:dyDescent="0.25">
      <c r="B18" s="30">
        <v>3</v>
      </c>
      <c r="C18" s="1" t="s">
        <v>13</v>
      </c>
      <c r="D18" s="35"/>
      <c r="E18" s="87">
        <v>0</v>
      </c>
      <c r="F18" s="87"/>
      <c r="G18" s="33"/>
      <c r="H18" s="89">
        <v>0</v>
      </c>
      <c r="I18" s="89"/>
      <c r="J18" s="36"/>
    </row>
    <row r="19" spans="2:15" ht="15.75" customHeight="1" x14ac:dyDescent="0.25">
      <c r="B19" s="30">
        <v>4</v>
      </c>
      <c r="C19" s="1" t="s">
        <v>14</v>
      </c>
      <c r="D19" s="1"/>
      <c r="E19" s="87">
        <v>0</v>
      </c>
      <c r="F19" s="87"/>
      <c r="G19" s="31"/>
      <c r="H19" s="87">
        <v>0</v>
      </c>
      <c r="I19" s="87"/>
      <c r="J19" s="6"/>
    </row>
    <row r="20" spans="2:15" ht="15.75" customHeight="1" x14ac:dyDescent="0.25">
      <c r="B20" s="30">
        <v>5</v>
      </c>
      <c r="C20" s="1" t="s">
        <v>15</v>
      </c>
      <c r="D20" s="1"/>
      <c r="E20" s="87">
        <v>0</v>
      </c>
      <c r="F20" s="87"/>
      <c r="G20" s="31"/>
      <c r="H20" s="87">
        <v>0</v>
      </c>
      <c r="I20" s="87"/>
      <c r="J20" s="6"/>
    </row>
    <row r="21" spans="2:15" ht="15.75" customHeight="1" x14ac:dyDescent="0.25">
      <c r="B21" s="30">
        <v>6</v>
      </c>
      <c r="C21" s="1" t="s">
        <v>16</v>
      </c>
      <c r="D21" s="1"/>
      <c r="E21" s="87">
        <v>0</v>
      </c>
      <c r="F21" s="87"/>
      <c r="G21" s="31"/>
      <c r="H21" s="87">
        <v>0</v>
      </c>
      <c r="I21" s="87"/>
      <c r="J21" s="6"/>
    </row>
    <row r="22" spans="2:15" ht="15.75" customHeight="1" x14ac:dyDescent="0.25">
      <c r="B22" s="30">
        <v>7</v>
      </c>
      <c r="C22" s="1" t="s">
        <v>17</v>
      </c>
      <c r="D22" s="1"/>
      <c r="E22" s="87">
        <v>0</v>
      </c>
      <c r="F22" s="87"/>
      <c r="G22" s="31"/>
      <c r="H22" s="87">
        <v>0</v>
      </c>
      <c r="I22" s="87"/>
      <c r="J22" s="6"/>
    </row>
    <row r="23" spans="2:15" ht="15.75" customHeight="1" x14ac:dyDescent="0.25">
      <c r="B23" s="30">
        <v>8</v>
      </c>
      <c r="C23" s="1" t="s">
        <v>18</v>
      </c>
      <c r="D23" s="1"/>
      <c r="E23" s="87">
        <v>0</v>
      </c>
      <c r="F23" s="87"/>
      <c r="G23" s="31"/>
      <c r="H23" s="87">
        <v>0</v>
      </c>
      <c r="I23" s="87"/>
      <c r="J23" s="6"/>
    </row>
    <row r="24" spans="2:15" ht="15.75" customHeight="1" x14ac:dyDescent="0.25">
      <c r="B24" s="30">
        <v>9</v>
      </c>
      <c r="C24" s="1" t="s">
        <v>19</v>
      </c>
      <c r="D24" s="1"/>
      <c r="E24" s="90">
        <f>E16-E17+E18+E19+E20+E21+E22+E23</f>
        <v>0</v>
      </c>
      <c r="F24" s="90"/>
      <c r="G24" s="31"/>
      <c r="H24" s="90">
        <f>H16-H17+H18+H19+H20+H21+H22+H23</f>
        <v>0</v>
      </c>
      <c r="I24" s="90"/>
      <c r="J24" s="6"/>
    </row>
    <row r="25" spans="2:15" ht="15.75" x14ac:dyDescent="0.25">
      <c r="B25" s="37"/>
      <c r="C25" s="38"/>
      <c r="D25" s="38"/>
      <c r="E25" s="39"/>
      <c r="F25" s="39"/>
      <c r="G25" s="39"/>
      <c r="H25" s="39"/>
      <c r="I25" s="38"/>
      <c r="J25" s="6"/>
    </row>
    <row r="26" spans="2:15" ht="15.75" customHeight="1" x14ac:dyDescent="0.25">
      <c r="B26" s="30">
        <v>10</v>
      </c>
      <c r="C26" s="1" t="s">
        <v>53</v>
      </c>
      <c r="D26" s="1"/>
      <c r="E26" s="90">
        <f>SUM(E24+H24)</f>
        <v>0</v>
      </c>
      <c r="F26" s="90"/>
      <c r="G26" s="31"/>
      <c r="H26" s="91"/>
      <c r="I26" s="91"/>
      <c r="J26" s="6"/>
    </row>
    <row r="27" spans="2:15" ht="15.75" customHeight="1" x14ac:dyDescent="0.25">
      <c r="B27" s="30">
        <v>11</v>
      </c>
      <c r="C27" s="1" t="s">
        <v>20</v>
      </c>
      <c r="D27" s="1"/>
      <c r="E27" s="100">
        <v>0</v>
      </c>
      <c r="F27" s="100"/>
      <c r="G27" s="40"/>
      <c r="H27" s="99" t="s">
        <v>21</v>
      </c>
      <c r="I27" s="99"/>
      <c r="J27" s="6"/>
      <c r="M27" s="10" t="b">
        <f>IF(E30&lt;H49,1)</f>
        <v>0</v>
      </c>
      <c r="N27" s="10" t="b">
        <f>IF(E30&gt;H49,2)</f>
        <v>0</v>
      </c>
      <c r="O27" s="10" t="b">
        <f>IF(H37="YES-PROCEED TO LINE 4",13)</f>
        <v>0</v>
      </c>
    </row>
    <row r="28" spans="2:15" ht="15.75" customHeight="1" x14ac:dyDescent="0.25">
      <c r="B28" s="30">
        <v>12</v>
      </c>
      <c r="C28" s="1" t="s">
        <v>54</v>
      </c>
      <c r="D28" s="1"/>
      <c r="E28" s="133">
        <f>IFERROR((E26/E27),)</f>
        <v>0</v>
      </c>
      <c r="F28" s="133"/>
      <c r="G28" s="31"/>
      <c r="H28" s="134"/>
      <c r="I28" s="134"/>
      <c r="J28" s="6"/>
    </row>
    <row r="29" spans="2:15" ht="15.75" customHeight="1" x14ac:dyDescent="0.25">
      <c r="B29" s="30">
        <v>13</v>
      </c>
      <c r="C29" s="1" t="s">
        <v>22</v>
      </c>
      <c r="D29" s="32" t="s">
        <v>10</v>
      </c>
      <c r="E29" s="98">
        <v>0</v>
      </c>
      <c r="F29" s="98"/>
      <c r="G29" s="33" t="s">
        <v>12</v>
      </c>
      <c r="H29" s="99"/>
      <c r="I29" s="99"/>
      <c r="J29" s="6"/>
      <c r="M29" s="10" t="b">
        <f>IF(H39=H41,TRUE,FALSE)</f>
        <v>1</v>
      </c>
      <c r="N29" s="10" t="b">
        <f>IF(H37=H39,TRUE,FALSE)</f>
        <v>1</v>
      </c>
      <c r="O29" s="10" t="b">
        <f>IF(H37=H41,TRUE,FALSE)</f>
        <v>1</v>
      </c>
    </row>
    <row r="30" spans="2:15" ht="15.75" customHeight="1" x14ac:dyDescent="0.25">
      <c r="B30" s="30">
        <v>14</v>
      </c>
      <c r="C30" s="1" t="s">
        <v>55</v>
      </c>
      <c r="D30" s="41"/>
      <c r="E30" s="90">
        <f>SUM(E28-E29)</f>
        <v>0</v>
      </c>
      <c r="F30" s="90"/>
      <c r="G30" s="31"/>
      <c r="H30" s="99"/>
      <c r="I30" s="99"/>
      <c r="J30" s="6"/>
    </row>
    <row r="31" spans="2:15" ht="15.75" customHeight="1" x14ac:dyDescent="0.25">
      <c r="B31" s="30"/>
      <c r="C31" s="1"/>
      <c r="D31" s="41"/>
      <c r="E31" s="42"/>
      <c r="F31" s="43"/>
      <c r="G31" s="44"/>
      <c r="H31" s="44"/>
      <c r="I31" s="44"/>
      <c r="J31" s="6"/>
      <c r="M31" s="12" t="s">
        <v>23</v>
      </c>
    </row>
    <row r="32" spans="2:15" ht="15.75" customHeight="1" thickBot="1" x14ac:dyDescent="0.3">
      <c r="B32" s="30"/>
      <c r="C32" s="1"/>
      <c r="D32" s="45"/>
      <c r="E32" s="42"/>
      <c r="F32" s="42"/>
      <c r="G32" s="44"/>
      <c r="H32" s="44"/>
      <c r="I32" s="44"/>
      <c r="J32" s="6"/>
      <c r="L32" s="46" t="s">
        <v>24</v>
      </c>
      <c r="M32" s="13" t="s">
        <v>25</v>
      </c>
    </row>
    <row r="33" spans="2:25" s="47" customFormat="1" ht="48" customHeight="1" x14ac:dyDescent="0.2">
      <c r="B33" s="135" t="s">
        <v>61</v>
      </c>
      <c r="C33" s="136"/>
      <c r="D33" s="136"/>
      <c r="E33" s="136"/>
      <c r="F33" s="136"/>
      <c r="G33" s="136"/>
      <c r="H33" s="136"/>
      <c r="I33" s="136"/>
      <c r="J33" s="137"/>
      <c r="K33" s="10"/>
      <c r="L33" s="9"/>
      <c r="M33" s="10" t="b">
        <f>IF(H39="YES",2)</f>
        <v>0</v>
      </c>
      <c r="N33" s="10" t="b">
        <f>IF(H41="YES",2)</f>
        <v>0</v>
      </c>
      <c r="O33" s="10">
        <f>M33+N33</f>
        <v>0</v>
      </c>
      <c r="P33" s="10" t="b">
        <f>IF(O33=4,H48)</f>
        <v>0</v>
      </c>
      <c r="Q33" s="10"/>
      <c r="R33" s="10"/>
      <c r="S33" s="10"/>
      <c r="T33" s="10"/>
      <c r="U33" s="10"/>
      <c r="V33" s="10"/>
      <c r="W33" s="5"/>
      <c r="X33" s="5"/>
      <c r="Y33" s="5"/>
    </row>
    <row r="34" spans="2:25" s="47" customFormat="1" x14ac:dyDescent="0.2">
      <c r="B34" s="92" t="s">
        <v>26</v>
      </c>
      <c r="C34" s="138"/>
      <c r="D34" s="138"/>
      <c r="E34" s="138"/>
      <c r="F34" s="138"/>
      <c r="G34" s="138"/>
      <c r="H34" s="138"/>
      <c r="I34" s="138"/>
      <c r="J34" s="139"/>
      <c r="K34" s="10"/>
      <c r="L34" s="9"/>
      <c r="M34" s="10"/>
      <c r="N34" s="10"/>
      <c r="O34" s="10"/>
      <c r="P34" s="10"/>
      <c r="Q34" s="10"/>
      <c r="R34" s="10"/>
      <c r="S34" s="10"/>
      <c r="T34" s="10"/>
      <c r="U34" s="10"/>
      <c r="V34" s="10"/>
      <c r="W34" s="5"/>
      <c r="X34" s="5"/>
      <c r="Y34" s="5"/>
    </row>
    <row r="35" spans="2:25" ht="15" customHeight="1" x14ac:dyDescent="0.25">
      <c r="B35" s="92" t="s">
        <v>27</v>
      </c>
      <c r="C35" s="93"/>
      <c r="D35" s="93"/>
      <c r="E35" s="93"/>
      <c r="F35" s="93"/>
      <c r="G35" s="93"/>
      <c r="H35" s="93"/>
      <c r="I35" s="93"/>
      <c r="J35" s="94"/>
      <c r="L35" s="46" t="s">
        <v>24</v>
      </c>
      <c r="M35" s="13" t="s">
        <v>28</v>
      </c>
    </row>
    <row r="36" spans="2:25" s="47" customFormat="1" ht="12.75" customHeight="1" thickBot="1" x14ac:dyDescent="0.25">
      <c r="B36" s="48"/>
      <c r="C36" s="49"/>
      <c r="D36" s="49"/>
      <c r="E36" s="49"/>
      <c r="F36" s="49"/>
      <c r="G36" s="49"/>
      <c r="H36" s="49"/>
      <c r="I36" s="49"/>
      <c r="J36" s="50"/>
      <c r="K36" s="10"/>
      <c r="L36" s="9"/>
      <c r="M36" s="10"/>
      <c r="N36" s="10"/>
      <c r="O36" s="10"/>
      <c r="P36" s="10"/>
      <c r="Q36" s="10"/>
      <c r="R36" s="10"/>
      <c r="S36" s="10"/>
      <c r="T36" s="10"/>
      <c r="U36" s="10"/>
      <c r="V36" s="10"/>
      <c r="W36" s="5"/>
      <c r="X36" s="5"/>
      <c r="Y36" s="5"/>
    </row>
    <row r="37" spans="2:25" s="47" customFormat="1" ht="28.5" customHeight="1" thickBot="1" x14ac:dyDescent="0.25">
      <c r="B37" s="51">
        <v>1</v>
      </c>
      <c r="C37" s="132" t="s">
        <v>56</v>
      </c>
      <c r="D37" s="132"/>
      <c r="E37" s="132"/>
      <c r="F37" s="132"/>
      <c r="G37" s="132"/>
      <c r="H37" s="80" t="s">
        <v>29</v>
      </c>
      <c r="I37" s="81"/>
      <c r="J37" s="50"/>
      <c r="K37" s="10"/>
      <c r="L37" s="9"/>
      <c r="M37" s="10" t="b">
        <f>IF(H39="YES",3)</f>
        <v>0</v>
      </c>
      <c r="N37" s="10" t="b">
        <f>IF(H41="NO",3)</f>
        <v>0</v>
      </c>
      <c r="O37" s="10">
        <f>M37+N37</f>
        <v>0</v>
      </c>
      <c r="P37" s="10" t="b">
        <f>IF(O37=6,0)</f>
        <v>0</v>
      </c>
      <c r="Q37" s="11">
        <f>H48</f>
        <v>0</v>
      </c>
      <c r="R37" s="10" t="b">
        <f>IF(M29=FALSE,H48)</f>
        <v>0</v>
      </c>
      <c r="S37" s="14"/>
      <c r="T37" s="10"/>
      <c r="U37" s="10"/>
      <c r="V37" s="10"/>
      <c r="W37" s="5"/>
      <c r="X37" s="5"/>
      <c r="Y37" s="5"/>
    </row>
    <row r="38" spans="2:25" s="47" customFormat="1" ht="12.75" customHeight="1" thickBot="1" x14ac:dyDescent="0.3">
      <c r="B38" s="48"/>
      <c r="C38" s="49"/>
      <c r="D38" s="49"/>
      <c r="E38" s="49"/>
      <c r="F38" s="49"/>
      <c r="G38" s="49"/>
      <c r="H38" s="49"/>
      <c r="I38" s="49"/>
      <c r="J38" s="50"/>
      <c r="K38" s="10"/>
      <c r="L38" s="46" t="s">
        <v>24</v>
      </c>
      <c r="M38" s="13" t="s">
        <v>30</v>
      </c>
      <c r="N38" s="10"/>
      <c r="O38" s="10"/>
      <c r="P38" s="10"/>
      <c r="Q38" s="10"/>
      <c r="R38" s="10"/>
      <c r="S38" s="10"/>
      <c r="T38" s="10"/>
      <c r="U38" s="10"/>
      <c r="V38" s="10"/>
      <c r="W38" s="5"/>
      <c r="X38" s="5"/>
      <c r="Y38" s="5"/>
    </row>
    <row r="39" spans="2:25" s="47" customFormat="1" ht="28.5" customHeight="1" thickBot="1" x14ac:dyDescent="0.25">
      <c r="B39" s="51">
        <v>2</v>
      </c>
      <c r="C39" s="131" t="s">
        <v>31</v>
      </c>
      <c r="D39" s="131"/>
      <c r="E39" s="131"/>
      <c r="F39" s="131"/>
      <c r="G39" s="131"/>
      <c r="H39" s="80" t="s">
        <v>29</v>
      </c>
      <c r="I39" s="81"/>
      <c r="J39" s="50"/>
      <c r="K39" s="10"/>
      <c r="L39" s="9"/>
      <c r="M39" s="10" t="b">
        <f>IF(H39="NO",2)</f>
        <v>0</v>
      </c>
      <c r="N39" s="10" t="b">
        <f>IF(M39=2,H47)</f>
        <v>0</v>
      </c>
      <c r="O39" s="10"/>
      <c r="P39" s="10"/>
      <c r="Q39" s="10"/>
      <c r="R39" s="10"/>
      <c r="S39" s="10"/>
      <c r="T39" s="10"/>
      <c r="U39" s="10"/>
      <c r="V39" s="10"/>
      <c r="W39" s="5"/>
      <c r="X39" s="5"/>
      <c r="Y39" s="5"/>
    </row>
    <row r="40" spans="2:25" s="47" customFormat="1" ht="12.75" customHeight="1" thickBot="1" x14ac:dyDescent="0.3">
      <c r="B40" s="30"/>
      <c r="C40" s="52"/>
      <c r="D40" s="52"/>
      <c r="E40" s="52"/>
      <c r="F40" s="52"/>
      <c r="G40" s="52"/>
      <c r="H40" s="53"/>
      <c r="I40" s="53"/>
      <c r="J40" s="50"/>
      <c r="K40" s="10"/>
      <c r="L40" s="9"/>
      <c r="M40" s="10"/>
      <c r="N40" s="10"/>
      <c r="O40" s="10"/>
      <c r="P40" s="10"/>
      <c r="Q40" s="10"/>
      <c r="R40" s="10"/>
      <c r="S40" s="10"/>
      <c r="T40" s="10"/>
      <c r="U40" s="10"/>
      <c r="V40" s="10"/>
      <c r="W40" s="5"/>
      <c r="X40" s="5"/>
      <c r="Y40" s="5"/>
    </row>
    <row r="41" spans="2:25" s="47" customFormat="1" ht="28.5" customHeight="1" thickBot="1" x14ac:dyDescent="0.25">
      <c r="B41" s="51">
        <v>3</v>
      </c>
      <c r="C41" s="102" t="s">
        <v>32</v>
      </c>
      <c r="D41" s="102"/>
      <c r="E41" s="102"/>
      <c r="F41" s="102"/>
      <c r="G41" s="102"/>
      <c r="H41" s="80" t="s">
        <v>29</v>
      </c>
      <c r="I41" s="81"/>
      <c r="J41" s="50"/>
      <c r="K41" s="10"/>
      <c r="L41" s="9"/>
      <c r="M41" s="12" t="s">
        <v>33</v>
      </c>
      <c r="N41" s="10"/>
      <c r="O41" s="10"/>
      <c r="P41" s="10"/>
      <c r="Q41" s="10"/>
      <c r="R41" s="10"/>
      <c r="S41" s="10"/>
      <c r="T41" s="10"/>
      <c r="U41" s="10"/>
      <c r="V41" s="10"/>
      <c r="W41" s="5"/>
      <c r="X41" s="5"/>
      <c r="Y41" s="5"/>
    </row>
    <row r="42" spans="2:25" s="47" customFormat="1" ht="15" customHeight="1" x14ac:dyDescent="0.25">
      <c r="B42" s="51"/>
      <c r="C42" s="54"/>
      <c r="D42" s="54"/>
      <c r="E42" s="54"/>
      <c r="F42" s="54"/>
      <c r="G42" s="54"/>
      <c r="H42" s="53"/>
      <c r="I42" s="53"/>
      <c r="J42" s="50"/>
      <c r="K42" s="10"/>
      <c r="L42" s="46" t="s">
        <v>24</v>
      </c>
      <c r="M42" s="13" t="s">
        <v>25</v>
      </c>
      <c r="N42" s="10"/>
      <c r="O42" s="10"/>
      <c r="P42" s="10"/>
      <c r="Q42" s="10"/>
      <c r="R42" s="10"/>
      <c r="S42" s="10"/>
      <c r="T42" s="10"/>
      <c r="U42" s="10"/>
      <c r="V42" s="10"/>
      <c r="W42" s="5"/>
      <c r="X42" s="5"/>
      <c r="Y42" s="5"/>
    </row>
    <row r="43" spans="2:25" ht="15.75" customHeight="1" x14ac:dyDescent="0.25">
      <c r="B43" s="30">
        <v>4</v>
      </c>
      <c r="C43" s="52" t="s">
        <v>34</v>
      </c>
      <c r="D43" s="55"/>
      <c r="E43" s="95"/>
      <c r="F43" s="95"/>
      <c r="G43" s="55"/>
      <c r="H43" s="96">
        <v>0</v>
      </c>
      <c r="I43" s="97"/>
      <c r="J43" s="6"/>
      <c r="M43" s="10" t="b">
        <f>IF(H39="YES",2)</f>
        <v>0</v>
      </c>
      <c r="N43" s="10" t="b">
        <f>IF(H41="YES",2)</f>
        <v>0</v>
      </c>
      <c r="O43" s="10">
        <f>M33+N33</f>
        <v>0</v>
      </c>
      <c r="P43" s="8" t="b">
        <f>IF(O33=4,H48)</f>
        <v>0</v>
      </c>
    </row>
    <row r="44" spans="2:25" ht="12.75" customHeight="1" x14ac:dyDescent="0.2">
      <c r="B44" s="56"/>
      <c r="C44" s="57" t="s">
        <v>35</v>
      </c>
      <c r="D44" s="55"/>
      <c r="E44" s="55"/>
      <c r="F44" s="55"/>
      <c r="G44" s="55"/>
      <c r="H44" s="55"/>
      <c r="I44" s="55"/>
      <c r="J44" s="6"/>
    </row>
    <row r="45" spans="2:25" ht="15" customHeight="1" x14ac:dyDescent="0.25">
      <c r="B45" s="51">
        <v>5</v>
      </c>
      <c r="C45" s="78" t="s">
        <v>36</v>
      </c>
      <c r="D45" s="78"/>
      <c r="E45" s="78"/>
      <c r="F45" s="78"/>
      <c r="G45" s="78"/>
      <c r="H45" s="79" t="s">
        <v>37</v>
      </c>
      <c r="I45" s="79"/>
      <c r="J45" s="6"/>
      <c r="K45" s="58"/>
      <c r="L45" s="46" t="s">
        <v>38</v>
      </c>
      <c r="M45" s="13" t="s">
        <v>39</v>
      </c>
      <c r="N45" s="58"/>
      <c r="O45" s="58"/>
      <c r="P45" s="58"/>
      <c r="Q45" s="58"/>
      <c r="R45" s="58"/>
    </row>
    <row r="46" spans="2:25" ht="15.75" customHeight="1" x14ac:dyDescent="0.25">
      <c r="B46" s="30">
        <v>6</v>
      </c>
      <c r="C46" s="52" t="s">
        <v>19</v>
      </c>
      <c r="D46" s="55"/>
      <c r="E46" s="55"/>
      <c r="F46" s="55"/>
      <c r="G46" s="55"/>
      <c r="H46" s="90">
        <f>H43*0.75</f>
        <v>0</v>
      </c>
      <c r="I46" s="90"/>
      <c r="J46" s="6"/>
      <c r="M46" s="10" t="b">
        <f>IF(H37="YES-PROCEED TO LINE 4",1)</f>
        <v>0</v>
      </c>
      <c r="N46" s="11">
        <f>H48</f>
        <v>0</v>
      </c>
    </row>
    <row r="47" spans="2:25" ht="15.75" customHeight="1" x14ac:dyDescent="0.25">
      <c r="B47" s="30">
        <v>7</v>
      </c>
      <c r="C47" s="52" t="s">
        <v>22</v>
      </c>
      <c r="D47" s="55"/>
      <c r="E47" s="95"/>
      <c r="F47" s="95"/>
      <c r="G47" s="32" t="s">
        <v>10</v>
      </c>
      <c r="H47" s="125">
        <v>0</v>
      </c>
      <c r="I47" s="126"/>
      <c r="J47" s="59" t="s">
        <v>12</v>
      </c>
      <c r="L47" s="46" t="s">
        <v>24</v>
      </c>
      <c r="M47" s="13" t="s">
        <v>28</v>
      </c>
    </row>
    <row r="48" spans="2:25" ht="15.75" customHeight="1" x14ac:dyDescent="0.25">
      <c r="B48" s="30">
        <v>8</v>
      </c>
      <c r="C48" s="1" t="s">
        <v>55</v>
      </c>
      <c r="D48" s="45"/>
      <c r="E48" s="42"/>
      <c r="F48" s="42"/>
      <c r="G48" s="41"/>
      <c r="H48" s="90">
        <f>H46-H47</f>
        <v>0</v>
      </c>
      <c r="I48" s="90"/>
      <c r="J48" s="6"/>
      <c r="L48" s="15"/>
      <c r="M48" s="10" t="s">
        <v>40</v>
      </c>
      <c r="O48" s="14"/>
    </row>
    <row r="49" spans="2:25" ht="15.75" customHeight="1" x14ac:dyDescent="0.25">
      <c r="B49" s="51">
        <v>9</v>
      </c>
      <c r="C49" s="124" t="s">
        <v>41</v>
      </c>
      <c r="D49" s="124"/>
      <c r="E49" s="124"/>
      <c r="F49" s="124"/>
      <c r="G49" s="41" t="s">
        <v>24</v>
      </c>
      <c r="H49" s="90">
        <f>IF(M46=1,N46,IF(M50=2,-O50,IF(O33=4,P33,IF(Q37&lt;0,H48,IF(Q37&gt;=0,0,IF(N29=TRUE,FALSE,0))))))</f>
        <v>0</v>
      </c>
      <c r="I49" s="90"/>
      <c r="J49" s="6"/>
      <c r="L49" s="46" t="s">
        <v>24</v>
      </c>
      <c r="M49" s="13" t="s">
        <v>30</v>
      </c>
      <c r="U49" s="16">
        <f>H48</f>
        <v>0</v>
      </c>
    </row>
    <row r="50" spans="2:25" ht="29.25" customHeight="1" thickBot="1" x14ac:dyDescent="0.25">
      <c r="B50" s="60"/>
      <c r="C50" s="61"/>
      <c r="D50" s="61"/>
      <c r="E50" s="61"/>
      <c r="F50" s="61"/>
      <c r="G50" s="61"/>
      <c r="H50" s="61"/>
      <c r="I50" s="62"/>
      <c r="J50" s="7"/>
      <c r="L50" s="17"/>
      <c r="M50" s="10" t="b">
        <f>IF(H39="NO",2)</f>
        <v>0</v>
      </c>
      <c r="N50" s="11" t="b">
        <f>IF(M50=2,H47)</f>
        <v>0</v>
      </c>
      <c r="O50" s="11" t="b">
        <f>N50</f>
        <v>0</v>
      </c>
    </row>
    <row r="51" spans="2:25" ht="29.25" customHeight="1" thickBot="1" x14ac:dyDescent="0.25">
      <c r="B51" s="63" t="s">
        <v>24</v>
      </c>
      <c r="C51" s="127" t="s">
        <v>57</v>
      </c>
      <c r="D51" s="127"/>
      <c r="E51" s="127"/>
      <c r="F51" s="127"/>
      <c r="G51" s="127"/>
      <c r="H51" s="127"/>
      <c r="I51" s="127"/>
      <c r="J51" s="6"/>
    </row>
    <row r="52" spans="2:25" ht="19.5" customHeight="1" thickBot="1" x14ac:dyDescent="0.3">
      <c r="B52" s="128"/>
      <c r="C52" s="129"/>
      <c r="D52" s="129"/>
      <c r="E52" s="129"/>
      <c r="F52" s="129"/>
      <c r="G52" s="129"/>
      <c r="H52" s="129"/>
      <c r="I52" s="129"/>
      <c r="J52" s="130"/>
    </row>
    <row r="53" spans="2:25" s="47" customFormat="1" ht="19.5" customHeight="1" thickBot="1" x14ac:dyDescent="0.3">
      <c r="B53" s="64"/>
      <c r="C53" s="64"/>
      <c r="D53" s="64"/>
      <c r="E53" s="64"/>
      <c r="F53" s="64"/>
      <c r="G53" s="64"/>
      <c r="H53" s="64"/>
      <c r="I53" s="64"/>
      <c r="J53" s="65"/>
      <c r="K53" s="10"/>
      <c r="L53" s="9"/>
      <c r="M53" s="10"/>
      <c r="N53" s="10"/>
      <c r="O53" s="10"/>
      <c r="P53" s="10"/>
      <c r="Q53" s="10"/>
      <c r="R53" s="10"/>
      <c r="S53" s="10"/>
      <c r="T53" s="10"/>
      <c r="U53" s="10"/>
      <c r="V53" s="10"/>
      <c r="W53" s="5"/>
      <c r="X53" s="5"/>
      <c r="Y53" s="5"/>
    </row>
    <row r="54" spans="2:25" ht="19.5" customHeight="1" x14ac:dyDescent="0.25">
      <c r="B54" s="106" t="s">
        <v>4</v>
      </c>
      <c r="C54" s="107"/>
      <c r="D54" s="107"/>
      <c r="E54" s="107"/>
      <c r="F54" s="107"/>
      <c r="G54" s="107"/>
      <c r="H54" s="107"/>
      <c r="I54" s="107"/>
      <c r="J54" s="108"/>
    </row>
    <row r="55" spans="2:25" ht="19.5" customHeight="1" x14ac:dyDescent="0.2">
      <c r="B55" s="112" t="s">
        <v>5</v>
      </c>
      <c r="C55" s="113"/>
      <c r="D55" s="23"/>
      <c r="E55" s="120" t="s">
        <v>51</v>
      </c>
      <c r="F55" s="120"/>
      <c r="G55" s="120"/>
      <c r="H55" s="120"/>
      <c r="I55" s="114">
        <f>IF(O58=TRUE,E75,IF(P58=TRUE,H94,IF(R58=FALSE,0)))</f>
        <v>0</v>
      </c>
      <c r="J55" s="115"/>
      <c r="M55" s="10" t="b">
        <f>IF(E75&lt;&gt;0,TRUE)</f>
        <v>0</v>
      </c>
    </row>
    <row r="56" spans="2:25" ht="19.5" customHeight="1" thickBot="1" x14ac:dyDescent="0.25">
      <c r="B56" s="117"/>
      <c r="C56" s="118"/>
      <c r="D56" s="118"/>
      <c r="E56" s="118"/>
      <c r="F56" s="118"/>
      <c r="G56" s="118"/>
      <c r="H56" s="118"/>
      <c r="I56" s="118"/>
      <c r="J56" s="119"/>
    </row>
    <row r="57" spans="2:25" s="2" customFormat="1" ht="24" customHeight="1" x14ac:dyDescent="0.2">
      <c r="B57" s="121" t="s">
        <v>52</v>
      </c>
      <c r="C57" s="122"/>
      <c r="D57" s="122"/>
      <c r="E57" s="122"/>
      <c r="F57" s="122"/>
      <c r="G57" s="122"/>
      <c r="H57" s="122"/>
      <c r="I57" s="122"/>
      <c r="J57" s="123"/>
      <c r="K57" s="8"/>
      <c r="L57" s="9"/>
      <c r="M57" s="10"/>
      <c r="N57" s="10"/>
      <c r="O57" s="10"/>
      <c r="P57" s="8"/>
      <c r="Q57" s="8"/>
      <c r="R57" s="8"/>
      <c r="S57" s="8"/>
      <c r="T57" s="8"/>
      <c r="U57" s="8"/>
      <c r="V57" s="8"/>
      <c r="W57" s="4"/>
      <c r="X57" s="4"/>
      <c r="Y57" s="4"/>
    </row>
    <row r="58" spans="2:25" s="3" customFormat="1" ht="15" customHeight="1" x14ac:dyDescent="0.2">
      <c r="B58" s="24"/>
      <c r="C58" s="25"/>
      <c r="D58" s="25"/>
      <c r="E58" s="25"/>
      <c r="F58" s="25"/>
      <c r="G58" s="25"/>
      <c r="H58" s="25"/>
      <c r="I58" s="25"/>
      <c r="J58" s="26"/>
      <c r="K58" s="10"/>
      <c r="L58" s="9"/>
      <c r="M58" s="11">
        <f>E75</f>
        <v>0</v>
      </c>
      <c r="N58" s="11">
        <f>H94</f>
        <v>0</v>
      </c>
      <c r="O58" s="10" t="b">
        <f>IF(E75&lt;&gt;0,TRUE)</f>
        <v>0</v>
      </c>
      <c r="P58" s="10" t="b">
        <f>IF(H94&lt;&gt;0,TRUE)</f>
        <v>0</v>
      </c>
      <c r="Q58" s="10"/>
      <c r="R58" s="10" t="b">
        <f>IF(E76&lt;&gt;0,TRUE)</f>
        <v>0</v>
      </c>
      <c r="S58" s="10"/>
      <c r="T58" s="10"/>
      <c r="U58" s="10"/>
      <c r="V58" s="10"/>
      <c r="W58" s="5"/>
      <c r="X58" s="5"/>
      <c r="Y58" s="5"/>
    </row>
    <row r="59" spans="2:25" ht="19.5" customHeight="1" x14ac:dyDescent="0.3">
      <c r="B59" s="84"/>
      <c r="C59" s="85"/>
      <c r="D59" s="1"/>
      <c r="E59" s="82" t="s">
        <v>6</v>
      </c>
      <c r="F59" s="82"/>
      <c r="G59" s="27"/>
      <c r="H59" s="82" t="s">
        <v>7</v>
      </c>
      <c r="I59" s="82"/>
      <c r="J59" s="83"/>
    </row>
    <row r="60" spans="2:25" ht="15" x14ac:dyDescent="0.2">
      <c r="B60" s="84"/>
      <c r="C60" s="85"/>
      <c r="D60" s="85"/>
      <c r="E60" s="28">
        <v>20</v>
      </c>
      <c r="F60" s="86"/>
      <c r="G60" s="86"/>
      <c r="H60" s="1">
        <v>20</v>
      </c>
      <c r="I60" s="29"/>
      <c r="J60" s="6"/>
    </row>
    <row r="61" spans="2:25" ht="15.75" customHeight="1" x14ac:dyDescent="0.25">
      <c r="B61" s="30">
        <v>1</v>
      </c>
      <c r="C61" s="1" t="s">
        <v>8</v>
      </c>
      <c r="D61" s="1"/>
      <c r="E61" s="87">
        <v>0</v>
      </c>
      <c r="F61" s="87"/>
      <c r="G61" s="31"/>
      <c r="H61" s="87">
        <v>0</v>
      </c>
      <c r="I61" s="87"/>
      <c r="J61" s="6"/>
    </row>
    <row r="62" spans="2:25" ht="15.75" customHeight="1" x14ac:dyDescent="0.25">
      <c r="B62" s="30">
        <v>2</v>
      </c>
      <c r="C62" s="1" t="s">
        <v>9</v>
      </c>
      <c r="D62" s="32" t="s">
        <v>10</v>
      </c>
      <c r="E62" s="88">
        <v>0</v>
      </c>
      <c r="F62" s="88"/>
      <c r="G62" s="33" t="s">
        <v>11</v>
      </c>
      <c r="H62" s="88">
        <v>0</v>
      </c>
      <c r="I62" s="88"/>
      <c r="J62" s="34" t="s">
        <v>12</v>
      </c>
    </row>
    <row r="63" spans="2:25" ht="15.75" customHeight="1" x14ac:dyDescent="0.25">
      <c r="B63" s="30">
        <v>3</v>
      </c>
      <c r="C63" s="1" t="s">
        <v>13</v>
      </c>
      <c r="D63" s="35"/>
      <c r="E63" s="87">
        <v>0</v>
      </c>
      <c r="F63" s="87"/>
      <c r="G63" s="33"/>
      <c r="H63" s="89">
        <v>0</v>
      </c>
      <c r="I63" s="89"/>
      <c r="J63" s="36"/>
    </row>
    <row r="64" spans="2:25" ht="15.75" customHeight="1" x14ac:dyDescent="0.25">
      <c r="B64" s="30">
        <v>4</v>
      </c>
      <c r="C64" s="1" t="s">
        <v>14</v>
      </c>
      <c r="D64" s="1"/>
      <c r="E64" s="87">
        <v>0</v>
      </c>
      <c r="F64" s="87"/>
      <c r="G64" s="31"/>
      <c r="H64" s="87">
        <v>0</v>
      </c>
      <c r="I64" s="87"/>
      <c r="J64" s="6"/>
    </row>
    <row r="65" spans="2:25" ht="15.75" customHeight="1" x14ac:dyDescent="0.25">
      <c r="B65" s="30">
        <v>5</v>
      </c>
      <c r="C65" s="1" t="s">
        <v>15</v>
      </c>
      <c r="D65" s="1"/>
      <c r="E65" s="87">
        <v>0</v>
      </c>
      <c r="F65" s="87"/>
      <c r="G65" s="31"/>
      <c r="H65" s="87">
        <v>0</v>
      </c>
      <c r="I65" s="87"/>
      <c r="J65" s="6"/>
    </row>
    <row r="66" spans="2:25" ht="15.75" customHeight="1" x14ac:dyDescent="0.25">
      <c r="B66" s="30">
        <v>6</v>
      </c>
      <c r="C66" s="1" t="s">
        <v>16</v>
      </c>
      <c r="D66" s="1"/>
      <c r="E66" s="87">
        <v>0</v>
      </c>
      <c r="F66" s="87"/>
      <c r="G66" s="31"/>
      <c r="H66" s="87">
        <v>0</v>
      </c>
      <c r="I66" s="87"/>
      <c r="J66" s="6"/>
    </row>
    <row r="67" spans="2:25" ht="15.75" customHeight="1" x14ac:dyDescent="0.25">
      <c r="B67" s="30">
        <v>7</v>
      </c>
      <c r="C67" s="1" t="s">
        <v>17</v>
      </c>
      <c r="D67" s="1"/>
      <c r="E67" s="87">
        <v>0</v>
      </c>
      <c r="F67" s="87"/>
      <c r="G67" s="31"/>
      <c r="H67" s="87">
        <v>0</v>
      </c>
      <c r="I67" s="87"/>
      <c r="J67" s="6"/>
    </row>
    <row r="68" spans="2:25" ht="15.75" customHeight="1" x14ac:dyDescent="0.25">
      <c r="B68" s="30">
        <v>8</v>
      </c>
      <c r="C68" s="1" t="s">
        <v>18</v>
      </c>
      <c r="D68" s="1"/>
      <c r="E68" s="87">
        <v>0</v>
      </c>
      <c r="F68" s="87"/>
      <c r="G68" s="31"/>
      <c r="H68" s="87">
        <v>0</v>
      </c>
      <c r="I68" s="87"/>
      <c r="J68" s="6"/>
    </row>
    <row r="69" spans="2:25" ht="15.75" customHeight="1" x14ac:dyDescent="0.25">
      <c r="B69" s="30">
        <v>9</v>
      </c>
      <c r="C69" s="1" t="s">
        <v>19</v>
      </c>
      <c r="D69" s="1"/>
      <c r="E69" s="90">
        <f>E61-E62+E63+E64+E65+E66+E67+E68</f>
        <v>0</v>
      </c>
      <c r="F69" s="90"/>
      <c r="G69" s="31"/>
      <c r="H69" s="90">
        <f>H61-H62+H63+H64+H65+H66+H67+H68</f>
        <v>0</v>
      </c>
      <c r="I69" s="90"/>
      <c r="J69" s="6"/>
    </row>
    <row r="70" spans="2:25" ht="15.75" x14ac:dyDescent="0.25">
      <c r="B70" s="37"/>
      <c r="C70" s="38"/>
      <c r="D70" s="38"/>
      <c r="E70" s="39"/>
      <c r="F70" s="39"/>
      <c r="G70" s="39"/>
      <c r="H70" s="39"/>
      <c r="I70" s="38"/>
      <c r="J70" s="6"/>
    </row>
    <row r="71" spans="2:25" ht="15.75" customHeight="1" x14ac:dyDescent="0.25">
      <c r="B71" s="30">
        <v>10</v>
      </c>
      <c r="C71" s="1" t="s">
        <v>53</v>
      </c>
      <c r="D71" s="1"/>
      <c r="E71" s="90">
        <f>SUM(E69+H69)</f>
        <v>0</v>
      </c>
      <c r="F71" s="90"/>
      <c r="G71" s="31"/>
      <c r="H71" s="91"/>
      <c r="I71" s="91"/>
      <c r="J71" s="6"/>
    </row>
    <row r="72" spans="2:25" ht="15.75" customHeight="1" x14ac:dyDescent="0.25">
      <c r="B72" s="30">
        <v>11</v>
      </c>
      <c r="C72" s="1" t="s">
        <v>20</v>
      </c>
      <c r="D72" s="1"/>
      <c r="E72" s="100">
        <v>0</v>
      </c>
      <c r="F72" s="100"/>
      <c r="G72" s="40"/>
      <c r="H72" s="99" t="s">
        <v>21</v>
      </c>
      <c r="I72" s="99"/>
      <c r="J72" s="6"/>
      <c r="M72" s="10" t="b">
        <f>IF(E75&lt;H94,1)</f>
        <v>0</v>
      </c>
      <c r="N72" s="10" t="b">
        <f>IF(E75&gt;H94,2)</f>
        <v>0</v>
      </c>
      <c r="O72" s="10" t="b">
        <f>IF(H82="YES-PROCEED TO LINE 4",13)</f>
        <v>0</v>
      </c>
    </row>
    <row r="73" spans="2:25" ht="15.75" customHeight="1" x14ac:dyDescent="0.25">
      <c r="B73" s="30">
        <v>12</v>
      </c>
      <c r="C73" s="1" t="s">
        <v>54</v>
      </c>
      <c r="D73" s="1"/>
      <c r="E73" s="133">
        <f>IFERROR((E71/E72),)</f>
        <v>0</v>
      </c>
      <c r="F73" s="133"/>
      <c r="G73" s="31"/>
      <c r="H73" s="134"/>
      <c r="I73" s="134"/>
      <c r="J73" s="6"/>
    </row>
    <row r="74" spans="2:25" ht="15.75" customHeight="1" x14ac:dyDescent="0.25">
      <c r="B74" s="30">
        <v>13</v>
      </c>
      <c r="C74" s="1" t="s">
        <v>22</v>
      </c>
      <c r="D74" s="32" t="s">
        <v>10</v>
      </c>
      <c r="E74" s="88">
        <v>0</v>
      </c>
      <c r="F74" s="88"/>
      <c r="G74" s="33" t="s">
        <v>12</v>
      </c>
      <c r="H74" s="99"/>
      <c r="I74" s="99"/>
      <c r="J74" s="6"/>
      <c r="M74" s="10" t="b">
        <f>IF(H84=H86,TRUE,FALSE)</f>
        <v>1</v>
      </c>
      <c r="N74" s="10" t="b">
        <f>IF(H82=H84,TRUE,FALSE)</f>
        <v>1</v>
      </c>
      <c r="O74" s="10" t="b">
        <f>IF(H82=H86,TRUE,FALSE)</f>
        <v>1</v>
      </c>
    </row>
    <row r="75" spans="2:25" ht="15.75" customHeight="1" x14ac:dyDescent="0.25">
      <c r="B75" s="30">
        <v>14</v>
      </c>
      <c r="C75" s="1" t="s">
        <v>55</v>
      </c>
      <c r="D75" s="41"/>
      <c r="E75" s="90">
        <f>SUM(E73-E74)</f>
        <v>0</v>
      </c>
      <c r="F75" s="90"/>
      <c r="G75" s="31"/>
      <c r="H75" s="99"/>
      <c r="I75" s="99"/>
      <c r="J75" s="6"/>
    </row>
    <row r="76" spans="2:25" ht="15.75" customHeight="1" x14ac:dyDescent="0.25">
      <c r="B76" s="30"/>
      <c r="C76" s="1"/>
      <c r="D76" s="41"/>
      <c r="E76" s="42"/>
      <c r="F76" s="43"/>
      <c r="G76" s="44"/>
      <c r="H76" s="44"/>
      <c r="I76" s="44"/>
      <c r="J76" s="6"/>
      <c r="M76" s="12" t="s">
        <v>23</v>
      </c>
    </row>
    <row r="77" spans="2:25" ht="15.75" customHeight="1" thickBot="1" x14ac:dyDescent="0.3">
      <c r="B77" s="30"/>
      <c r="C77" s="1"/>
      <c r="D77" s="45"/>
      <c r="E77" s="42"/>
      <c r="F77" s="42"/>
      <c r="G77" s="44"/>
      <c r="H77" s="44"/>
      <c r="I77" s="44"/>
      <c r="J77" s="6"/>
      <c r="L77" s="46" t="s">
        <v>24</v>
      </c>
      <c r="M77" s="13" t="s">
        <v>42</v>
      </c>
    </row>
    <row r="78" spans="2:25" s="47" customFormat="1" ht="48" customHeight="1" x14ac:dyDescent="0.2">
      <c r="B78" s="135" t="s">
        <v>61</v>
      </c>
      <c r="C78" s="136"/>
      <c r="D78" s="136"/>
      <c r="E78" s="136"/>
      <c r="F78" s="136"/>
      <c r="G78" s="136"/>
      <c r="H78" s="136"/>
      <c r="I78" s="136"/>
      <c r="J78" s="137"/>
      <c r="K78" s="10"/>
      <c r="L78" s="9"/>
      <c r="M78" s="10" t="b">
        <f>IF(H84="YES",2)</f>
        <v>0</v>
      </c>
      <c r="N78" s="10" t="b">
        <f>IF(H86="YES",2)</f>
        <v>0</v>
      </c>
      <c r="O78" s="10">
        <f>M78+N78</f>
        <v>0</v>
      </c>
      <c r="P78" s="10" t="b">
        <f>IF(O78=4,H93)</f>
        <v>0</v>
      </c>
      <c r="Q78" s="10"/>
      <c r="R78" s="10"/>
      <c r="S78" s="10"/>
      <c r="T78" s="10"/>
      <c r="U78" s="10"/>
      <c r="V78" s="10"/>
      <c r="W78" s="5"/>
      <c r="X78" s="5"/>
      <c r="Y78" s="5"/>
    </row>
    <row r="79" spans="2:25" s="47" customFormat="1" x14ac:dyDescent="0.2">
      <c r="B79" s="92" t="s">
        <v>26</v>
      </c>
      <c r="C79" s="138"/>
      <c r="D79" s="138"/>
      <c r="E79" s="138"/>
      <c r="F79" s="138"/>
      <c r="G79" s="138"/>
      <c r="H79" s="138"/>
      <c r="I79" s="138"/>
      <c r="J79" s="139"/>
      <c r="K79" s="10"/>
      <c r="L79" s="9"/>
      <c r="M79" s="10"/>
      <c r="N79" s="10"/>
      <c r="O79" s="10"/>
      <c r="P79" s="10"/>
      <c r="Q79" s="10"/>
      <c r="R79" s="10"/>
      <c r="S79" s="10"/>
      <c r="T79" s="10"/>
      <c r="U79" s="10"/>
      <c r="V79" s="10"/>
      <c r="W79" s="5"/>
      <c r="X79" s="5"/>
      <c r="Y79" s="5"/>
    </row>
    <row r="80" spans="2:25" ht="15" customHeight="1" x14ac:dyDescent="0.25">
      <c r="B80" s="92" t="s">
        <v>27</v>
      </c>
      <c r="C80" s="93"/>
      <c r="D80" s="93"/>
      <c r="E80" s="93"/>
      <c r="F80" s="93"/>
      <c r="G80" s="93"/>
      <c r="H80" s="93"/>
      <c r="I80" s="93"/>
      <c r="J80" s="94"/>
      <c r="L80" s="46" t="s">
        <v>24</v>
      </c>
      <c r="M80" s="13" t="s">
        <v>43</v>
      </c>
    </row>
    <row r="81" spans="2:25" s="47" customFormat="1" ht="12.75" customHeight="1" thickBot="1" x14ac:dyDescent="0.25">
      <c r="B81" s="48"/>
      <c r="C81" s="49"/>
      <c r="D81" s="49"/>
      <c r="E81" s="49"/>
      <c r="F81" s="49"/>
      <c r="G81" s="49"/>
      <c r="H81" s="49"/>
      <c r="I81" s="49"/>
      <c r="J81" s="50"/>
      <c r="K81" s="10"/>
      <c r="L81" s="9"/>
      <c r="M81" s="10"/>
      <c r="N81" s="10"/>
      <c r="O81" s="10"/>
      <c r="P81" s="10"/>
      <c r="Q81" s="10"/>
      <c r="R81" s="10"/>
      <c r="S81" s="10"/>
      <c r="T81" s="10"/>
      <c r="U81" s="10"/>
      <c r="V81" s="10"/>
      <c r="W81" s="5"/>
      <c r="X81" s="5"/>
      <c r="Y81" s="5"/>
    </row>
    <row r="82" spans="2:25" s="47" customFormat="1" ht="33" customHeight="1" thickBot="1" x14ac:dyDescent="0.25">
      <c r="B82" s="51">
        <v>1</v>
      </c>
      <c r="C82" s="102" t="s">
        <v>58</v>
      </c>
      <c r="D82" s="102"/>
      <c r="E82" s="102"/>
      <c r="F82" s="102"/>
      <c r="G82" s="102"/>
      <c r="H82" s="80" t="s">
        <v>29</v>
      </c>
      <c r="I82" s="81"/>
      <c r="J82" s="50"/>
      <c r="K82" s="10"/>
      <c r="L82" s="9"/>
      <c r="M82" s="10" t="b">
        <f>IF(H84="YES",3)</f>
        <v>0</v>
      </c>
      <c r="N82" s="10" t="b">
        <f>IF(H86="NO",3)</f>
        <v>0</v>
      </c>
      <c r="O82" s="10">
        <f>M82+N82</f>
        <v>0</v>
      </c>
      <c r="P82" s="10" t="b">
        <f>IF(O82=6,0)</f>
        <v>0</v>
      </c>
      <c r="Q82" s="11">
        <f>H93</f>
        <v>0</v>
      </c>
      <c r="R82" s="10" t="b">
        <f>IF(M74=FALSE,H93)</f>
        <v>0</v>
      </c>
      <c r="S82" s="14"/>
      <c r="T82" s="10"/>
      <c r="U82" s="10"/>
      <c r="V82" s="10"/>
      <c r="W82" s="5"/>
      <c r="X82" s="5"/>
      <c r="Y82" s="5"/>
    </row>
    <row r="83" spans="2:25" s="47" customFormat="1" ht="12.75" customHeight="1" thickBot="1" x14ac:dyDescent="0.3">
      <c r="B83" s="48"/>
      <c r="C83" s="49"/>
      <c r="D83" s="49"/>
      <c r="E83" s="49"/>
      <c r="F83" s="49"/>
      <c r="G83" s="49"/>
      <c r="H83" s="49"/>
      <c r="I83" s="49"/>
      <c r="J83" s="50"/>
      <c r="K83" s="10"/>
      <c r="L83" s="46" t="s">
        <v>24</v>
      </c>
      <c r="M83" s="13" t="s">
        <v>44</v>
      </c>
      <c r="N83" s="10"/>
      <c r="O83" s="10"/>
      <c r="P83" s="10"/>
      <c r="Q83" s="10"/>
      <c r="R83" s="10"/>
      <c r="S83" s="10"/>
      <c r="T83" s="10"/>
      <c r="U83" s="10"/>
      <c r="V83" s="10"/>
      <c r="W83" s="5"/>
      <c r="X83" s="5"/>
      <c r="Y83" s="5"/>
    </row>
    <row r="84" spans="2:25" s="47" customFormat="1" ht="28.5" customHeight="1" thickBot="1" x14ac:dyDescent="0.25">
      <c r="B84" s="51">
        <v>2</v>
      </c>
      <c r="C84" s="131" t="s">
        <v>45</v>
      </c>
      <c r="D84" s="131"/>
      <c r="E84" s="131"/>
      <c r="F84" s="131"/>
      <c r="G84" s="131"/>
      <c r="H84" s="80" t="s">
        <v>29</v>
      </c>
      <c r="I84" s="81"/>
      <c r="J84" s="50"/>
      <c r="K84" s="10"/>
      <c r="L84" s="9"/>
      <c r="M84" s="10" t="b">
        <f>IF(H84="NO",2)</f>
        <v>0</v>
      </c>
      <c r="N84" s="10" t="b">
        <f>IF(M84=2,0)</f>
        <v>0</v>
      </c>
      <c r="O84" s="10"/>
      <c r="P84" s="10"/>
      <c r="Q84" s="10"/>
      <c r="R84" s="10"/>
      <c r="S84" s="10"/>
      <c r="T84" s="10"/>
      <c r="U84" s="10"/>
      <c r="V84" s="10"/>
      <c r="W84" s="5"/>
      <c r="X84" s="5"/>
      <c r="Y84" s="5"/>
    </row>
    <row r="85" spans="2:25" s="47" customFormat="1" ht="12.75" customHeight="1" thickBot="1" x14ac:dyDescent="0.3">
      <c r="B85" s="30"/>
      <c r="C85" s="52"/>
      <c r="D85" s="52"/>
      <c r="E85" s="52"/>
      <c r="F85" s="52"/>
      <c r="G85" s="52"/>
      <c r="H85" s="53"/>
      <c r="I85" s="53"/>
      <c r="J85" s="50"/>
      <c r="K85" s="10"/>
      <c r="L85" s="9"/>
      <c r="M85" s="10"/>
      <c r="N85" s="10"/>
      <c r="O85" s="10"/>
      <c r="P85" s="10"/>
      <c r="Q85" s="10"/>
      <c r="R85" s="10"/>
      <c r="S85" s="10"/>
      <c r="T85" s="10"/>
      <c r="U85" s="10"/>
      <c r="V85" s="10"/>
      <c r="W85" s="5"/>
      <c r="X85" s="5"/>
      <c r="Y85" s="5"/>
    </row>
    <row r="86" spans="2:25" s="47" customFormat="1" ht="28.5" customHeight="1" thickBot="1" x14ac:dyDescent="0.25">
      <c r="B86" s="51">
        <v>3</v>
      </c>
      <c r="C86" s="102" t="s">
        <v>46</v>
      </c>
      <c r="D86" s="102"/>
      <c r="E86" s="102"/>
      <c r="F86" s="102"/>
      <c r="G86" s="102"/>
      <c r="H86" s="80" t="s">
        <v>29</v>
      </c>
      <c r="I86" s="81"/>
      <c r="J86" s="50"/>
      <c r="K86" s="10"/>
      <c r="L86" s="9"/>
      <c r="M86" s="12" t="s">
        <v>33</v>
      </c>
      <c r="N86" s="10"/>
      <c r="O86" s="10"/>
      <c r="P86" s="10"/>
      <c r="Q86" s="10"/>
      <c r="R86" s="10"/>
      <c r="S86" s="10"/>
      <c r="T86" s="10"/>
      <c r="U86" s="10"/>
      <c r="V86" s="10"/>
      <c r="W86" s="5"/>
      <c r="X86" s="5"/>
      <c r="Y86" s="5"/>
    </row>
    <row r="87" spans="2:25" s="47" customFormat="1" ht="15" customHeight="1" x14ac:dyDescent="0.25">
      <c r="B87" s="51"/>
      <c r="C87" s="54"/>
      <c r="D87" s="54"/>
      <c r="E87" s="54"/>
      <c r="F87" s="54"/>
      <c r="G87" s="54"/>
      <c r="H87" s="53"/>
      <c r="I87" s="53"/>
      <c r="J87" s="50"/>
      <c r="K87" s="10"/>
      <c r="L87" s="46" t="s">
        <v>24</v>
      </c>
      <c r="M87" s="13" t="s">
        <v>42</v>
      </c>
      <c r="N87" s="10"/>
      <c r="O87" s="10"/>
      <c r="P87" s="10"/>
      <c r="Q87" s="10"/>
      <c r="R87" s="10"/>
      <c r="S87" s="10"/>
      <c r="T87" s="10"/>
      <c r="U87" s="10"/>
      <c r="V87" s="10"/>
      <c r="W87" s="5"/>
      <c r="X87" s="5"/>
      <c r="Y87" s="5"/>
    </row>
    <row r="88" spans="2:25" ht="15.75" customHeight="1" x14ac:dyDescent="0.25">
      <c r="B88" s="30">
        <v>4</v>
      </c>
      <c r="C88" s="52" t="s">
        <v>34</v>
      </c>
      <c r="D88" s="55"/>
      <c r="E88" s="95"/>
      <c r="F88" s="95"/>
      <c r="G88" s="55"/>
      <c r="H88" s="96">
        <v>0</v>
      </c>
      <c r="I88" s="97"/>
      <c r="J88" s="6"/>
      <c r="M88" s="10" t="b">
        <f>IF(H84="YES",2)</f>
        <v>0</v>
      </c>
      <c r="N88" s="10" t="b">
        <f>IF(H86="YES",2)</f>
        <v>0</v>
      </c>
      <c r="O88" s="10">
        <f>M78+N78</f>
        <v>0</v>
      </c>
      <c r="P88" s="8" t="b">
        <f>IF(O78=4,H93)</f>
        <v>0</v>
      </c>
    </row>
    <row r="89" spans="2:25" ht="12.75" customHeight="1" x14ac:dyDescent="0.2">
      <c r="B89" s="56"/>
      <c r="C89" s="57" t="s">
        <v>35</v>
      </c>
      <c r="D89" s="55"/>
      <c r="E89" s="55"/>
      <c r="F89" s="55"/>
      <c r="G89" s="55"/>
      <c r="H89" s="55"/>
      <c r="I89" s="55"/>
      <c r="J89" s="6"/>
    </row>
    <row r="90" spans="2:25" ht="15" customHeight="1" x14ac:dyDescent="0.25">
      <c r="B90" s="51">
        <v>5</v>
      </c>
      <c r="C90" s="78" t="s">
        <v>36</v>
      </c>
      <c r="D90" s="78"/>
      <c r="E90" s="78"/>
      <c r="F90" s="78"/>
      <c r="G90" s="78"/>
      <c r="H90" s="79" t="s">
        <v>37</v>
      </c>
      <c r="I90" s="79"/>
      <c r="J90" s="6"/>
      <c r="K90" s="58"/>
      <c r="L90" s="46" t="s">
        <v>38</v>
      </c>
      <c r="M90" s="66" t="s">
        <v>47</v>
      </c>
      <c r="N90" s="58"/>
      <c r="O90" s="58"/>
      <c r="P90" s="58"/>
      <c r="Q90" s="58"/>
      <c r="R90" s="58"/>
    </row>
    <row r="91" spans="2:25" ht="15.75" customHeight="1" x14ac:dyDescent="0.25">
      <c r="B91" s="30">
        <v>6</v>
      </c>
      <c r="C91" s="52" t="s">
        <v>19</v>
      </c>
      <c r="D91" s="55"/>
      <c r="E91" s="55"/>
      <c r="F91" s="55"/>
      <c r="G91" s="55"/>
      <c r="H91" s="90">
        <f>H88*0.75</f>
        <v>0</v>
      </c>
      <c r="I91" s="90"/>
      <c r="J91" s="6"/>
      <c r="M91" s="10" t="b">
        <f>IF(H82="YES-PROCEED TO LINE 4",1)</f>
        <v>0</v>
      </c>
      <c r="N91" s="11">
        <f>H93</f>
        <v>0</v>
      </c>
    </row>
    <row r="92" spans="2:25" ht="15.75" customHeight="1" x14ac:dyDescent="0.25">
      <c r="B92" s="30">
        <v>7</v>
      </c>
      <c r="C92" s="52" t="s">
        <v>22</v>
      </c>
      <c r="D92" s="55"/>
      <c r="E92" s="95"/>
      <c r="F92" s="95"/>
      <c r="G92" s="32" t="s">
        <v>10</v>
      </c>
      <c r="H92" s="125">
        <v>0</v>
      </c>
      <c r="I92" s="126"/>
      <c r="J92" s="59" t="s">
        <v>12</v>
      </c>
      <c r="L92" s="46" t="s">
        <v>24</v>
      </c>
      <c r="M92" s="13" t="s">
        <v>43</v>
      </c>
    </row>
    <row r="93" spans="2:25" ht="15.75" customHeight="1" x14ac:dyDescent="0.25">
      <c r="B93" s="30">
        <v>8</v>
      </c>
      <c r="C93" s="1" t="s">
        <v>55</v>
      </c>
      <c r="D93" s="45"/>
      <c r="E93" s="42"/>
      <c r="F93" s="42"/>
      <c r="G93" s="41"/>
      <c r="H93" s="90">
        <f>H91-H92</f>
        <v>0</v>
      </c>
      <c r="I93" s="90"/>
      <c r="J93" s="6"/>
      <c r="L93" s="15"/>
      <c r="M93" s="10" t="s">
        <v>40</v>
      </c>
      <c r="O93" s="14"/>
    </row>
    <row r="94" spans="2:25" ht="15.75" customHeight="1" x14ac:dyDescent="0.25">
      <c r="B94" s="51">
        <v>9</v>
      </c>
      <c r="C94" s="124" t="s">
        <v>41</v>
      </c>
      <c r="D94" s="124"/>
      <c r="E94" s="124"/>
      <c r="F94" s="124"/>
      <c r="G94" s="41" t="s">
        <v>24</v>
      </c>
      <c r="H94" s="90">
        <f>IF(M91=1,N91,IF(M95=2,-O95,IF(O78=4,P78,IF(Q82&lt;0,H93,IF(Q82&gt;=0,0,IF(N74=TRUE,FALSE,0))))))</f>
        <v>0</v>
      </c>
      <c r="I94" s="90"/>
      <c r="J94" s="6"/>
      <c r="L94" s="46" t="s">
        <v>24</v>
      </c>
      <c r="M94" s="13" t="s">
        <v>30</v>
      </c>
      <c r="U94" s="16">
        <f>H93</f>
        <v>0</v>
      </c>
    </row>
    <row r="95" spans="2:25" ht="29.25" customHeight="1" thickBot="1" x14ac:dyDescent="0.25">
      <c r="B95" s="60"/>
      <c r="C95" s="61"/>
      <c r="D95" s="61"/>
      <c r="E95" s="61"/>
      <c r="F95" s="61"/>
      <c r="G95" s="61"/>
      <c r="H95" s="61"/>
      <c r="I95" s="62"/>
      <c r="J95" s="7"/>
      <c r="L95" s="17"/>
      <c r="M95" s="10" t="b">
        <f>IF(H84="NO",2)</f>
        <v>0</v>
      </c>
      <c r="N95" s="11" t="b">
        <f>IF(M95=2,H92)</f>
        <v>0</v>
      </c>
      <c r="O95" s="11" t="b">
        <f>N95</f>
        <v>0</v>
      </c>
    </row>
    <row r="96" spans="2:25" ht="29.25" customHeight="1" thickBot="1" x14ac:dyDescent="0.25">
      <c r="B96" s="63" t="s">
        <v>24</v>
      </c>
      <c r="C96" s="127" t="s">
        <v>57</v>
      </c>
      <c r="D96" s="127"/>
      <c r="E96" s="127"/>
      <c r="F96" s="127"/>
      <c r="G96" s="127"/>
      <c r="H96" s="127"/>
      <c r="I96" s="127"/>
      <c r="J96" s="6"/>
    </row>
    <row r="97" spans="2:25" ht="19.5" customHeight="1" thickBot="1" x14ac:dyDescent="0.3">
      <c r="B97" s="128"/>
      <c r="C97" s="129"/>
      <c r="D97" s="129"/>
      <c r="E97" s="129"/>
      <c r="F97" s="129"/>
      <c r="G97" s="129"/>
      <c r="H97" s="129"/>
      <c r="I97" s="129"/>
      <c r="J97" s="130"/>
    </row>
    <row r="98" spans="2:25" s="47" customFormat="1" ht="19.5" customHeight="1" thickBot="1" x14ac:dyDescent="0.3">
      <c r="B98" s="64"/>
      <c r="C98" s="64"/>
      <c r="D98" s="64"/>
      <c r="E98" s="64"/>
      <c r="F98" s="64"/>
      <c r="G98" s="64"/>
      <c r="H98" s="64"/>
      <c r="I98" s="64"/>
      <c r="J98" s="65"/>
      <c r="K98" s="10"/>
      <c r="L98" s="9"/>
      <c r="M98" s="10"/>
      <c r="N98" s="10"/>
      <c r="O98" s="10"/>
      <c r="P98" s="10"/>
      <c r="Q98" s="10"/>
      <c r="R98" s="10"/>
      <c r="S98" s="10"/>
      <c r="T98" s="10"/>
      <c r="U98" s="10"/>
      <c r="V98" s="10"/>
      <c r="W98" s="5"/>
      <c r="X98" s="5"/>
      <c r="Y98" s="5"/>
    </row>
    <row r="99" spans="2:25" ht="19.5" customHeight="1" x14ac:dyDescent="0.25">
      <c r="B99" s="106" t="s">
        <v>4</v>
      </c>
      <c r="C99" s="107"/>
      <c r="D99" s="107"/>
      <c r="E99" s="107"/>
      <c r="F99" s="107"/>
      <c r="G99" s="107"/>
      <c r="H99" s="107"/>
      <c r="I99" s="107"/>
      <c r="J99" s="108"/>
    </row>
    <row r="100" spans="2:25" ht="19.5" customHeight="1" x14ac:dyDescent="0.2">
      <c r="B100" s="112" t="s">
        <v>5</v>
      </c>
      <c r="C100" s="113"/>
      <c r="D100" s="23"/>
      <c r="E100" s="120" t="s">
        <v>51</v>
      </c>
      <c r="F100" s="120"/>
      <c r="G100" s="120"/>
      <c r="H100" s="120"/>
      <c r="I100" s="114">
        <f>IF(O103=TRUE,E120,IF(P103=TRUE,H139,IF(R103=FALSE,0)))</f>
        <v>0</v>
      </c>
      <c r="J100" s="115"/>
      <c r="M100" s="10" t="b">
        <f>IF(E120&lt;&gt;0,TRUE)</f>
        <v>0</v>
      </c>
    </row>
    <row r="101" spans="2:25" ht="19.5" customHeight="1" thickBot="1" x14ac:dyDescent="0.25">
      <c r="B101" s="117"/>
      <c r="C101" s="118"/>
      <c r="D101" s="118"/>
      <c r="E101" s="118"/>
      <c r="F101" s="118"/>
      <c r="G101" s="118"/>
      <c r="H101" s="118"/>
      <c r="I101" s="118"/>
      <c r="J101" s="119"/>
    </row>
    <row r="102" spans="2:25" s="2" customFormat="1" ht="24" customHeight="1" x14ac:dyDescent="0.2">
      <c r="B102" s="109" t="s">
        <v>62</v>
      </c>
      <c r="C102" s="110"/>
      <c r="D102" s="110"/>
      <c r="E102" s="110"/>
      <c r="F102" s="110"/>
      <c r="G102" s="110"/>
      <c r="H102" s="110"/>
      <c r="I102" s="110"/>
      <c r="J102" s="111"/>
      <c r="K102" s="8"/>
      <c r="L102" s="9"/>
      <c r="M102" s="10"/>
      <c r="N102" s="10"/>
      <c r="O102" s="10"/>
      <c r="P102" s="8"/>
      <c r="Q102" s="8"/>
      <c r="R102" s="8"/>
      <c r="S102" s="8"/>
      <c r="T102" s="8"/>
      <c r="U102" s="8"/>
      <c r="V102" s="8"/>
      <c r="W102" s="4"/>
      <c r="X102" s="4"/>
      <c r="Y102" s="4"/>
    </row>
    <row r="103" spans="2:25" s="3" customFormat="1" ht="15" customHeight="1" x14ac:dyDescent="0.2">
      <c r="B103" s="24"/>
      <c r="C103" s="25"/>
      <c r="D103" s="25"/>
      <c r="E103" s="25"/>
      <c r="F103" s="25"/>
      <c r="G103" s="25"/>
      <c r="H103" s="25"/>
      <c r="I103" s="25"/>
      <c r="J103" s="26"/>
      <c r="K103" s="10"/>
      <c r="L103" s="9"/>
      <c r="M103" s="11">
        <f>E120</f>
        <v>0</v>
      </c>
      <c r="N103" s="11">
        <f>H139</f>
        <v>0</v>
      </c>
      <c r="O103" s="10" t="b">
        <f>IF(E120&lt;&gt;0,TRUE)</f>
        <v>0</v>
      </c>
      <c r="P103" s="10" t="b">
        <f>IF(H139&lt;&gt;0,TRUE)</f>
        <v>0</v>
      </c>
      <c r="Q103" s="10"/>
      <c r="R103" s="10" t="b">
        <f>IF(E121&lt;&gt;0,TRUE)</f>
        <v>0</v>
      </c>
      <c r="S103" s="10"/>
      <c r="T103" s="10"/>
      <c r="U103" s="10"/>
      <c r="V103" s="10"/>
      <c r="W103" s="5"/>
      <c r="X103" s="5"/>
      <c r="Y103" s="5"/>
    </row>
    <row r="104" spans="2:25" ht="19.5" customHeight="1" x14ac:dyDescent="0.3">
      <c r="B104" s="84"/>
      <c r="C104" s="85"/>
      <c r="D104" s="1"/>
      <c r="E104" s="82" t="s">
        <v>6</v>
      </c>
      <c r="F104" s="82"/>
      <c r="G104" s="27"/>
      <c r="H104" s="82" t="s">
        <v>7</v>
      </c>
      <c r="I104" s="82"/>
      <c r="J104" s="83"/>
    </row>
    <row r="105" spans="2:25" ht="15" x14ac:dyDescent="0.2">
      <c r="B105" s="84"/>
      <c r="C105" s="85"/>
      <c r="D105" s="85"/>
      <c r="E105" s="28">
        <v>20</v>
      </c>
      <c r="F105" s="86"/>
      <c r="G105" s="86"/>
      <c r="H105" s="1">
        <v>20</v>
      </c>
      <c r="I105" s="29"/>
      <c r="J105" s="6"/>
    </row>
    <row r="106" spans="2:25" ht="15.75" customHeight="1" x14ac:dyDescent="0.25">
      <c r="B106" s="30">
        <v>1</v>
      </c>
      <c r="C106" s="1" t="s">
        <v>8</v>
      </c>
      <c r="D106" s="1"/>
      <c r="E106" s="87">
        <v>0</v>
      </c>
      <c r="F106" s="87"/>
      <c r="G106" s="31"/>
      <c r="H106" s="87">
        <v>0</v>
      </c>
      <c r="I106" s="87"/>
      <c r="J106" s="6"/>
    </row>
    <row r="107" spans="2:25" ht="15.75" customHeight="1" x14ac:dyDescent="0.25">
      <c r="B107" s="30">
        <v>2</v>
      </c>
      <c r="C107" s="1" t="s">
        <v>9</v>
      </c>
      <c r="D107" s="32" t="s">
        <v>10</v>
      </c>
      <c r="E107" s="88">
        <v>0</v>
      </c>
      <c r="F107" s="88"/>
      <c r="G107" s="33" t="s">
        <v>11</v>
      </c>
      <c r="H107" s="88">
        <v>0</v>
      </c>
      <c r="I107" s="88"/>
      <c r="J107" s="34" t="s">
        <v>12</v>
      </c>
    </row>
    <row r="108" spans="2:25" ht="15.75" customHeight="1" x14ac:dyDescent="0.25">
      <c r="B108" s="30">
        <v>3</v>
      </c>
      <c r="C108" s="1" t="s">
        <v>13</v>
      </c>
      <c r="D108" s="35"/>
      <c r="E108" s="87">
        <v>0</v>
      </c>
      <c r="F108" s="87"/>
      <c r="G108" s="33"/>
      <c r="H108" s="89">
        <v>0</v>
      </c>
      <c r="I108" s="89"/>
      <c r="J108" s="36"/>
    </row>
    <row r="109" spans="2:25" ht="15.75" customHeight="1" x14ac:dyDescent="0.25">
      <c r="B109" s="30">
        <v>4</v>
      </c>
      <c r="C109" s="1" t="s">
        <v>14</v>
      </c>
      <c r="D109" s="1"/>
      <c r="E109" s="87">
        <v>0</v>
      </c>
      <c r="F109" s="87"/>
      <c r="G109" s="31"/>
      <c r="H109" s="87">
        <v>0</v>
      </c>
      <c r="I109" s="87"/>
      <c r="J109" s="6"/>
    </row>
    <row r="110" spans="2:25" ht="15.75" customHeight="1" x14ac:dyDescent="0.25">
      <c r="B110" s="30">
        <v>5</v>
      </c>
      <c r="C110" s="1" t="s">
        <v>15</v>
      </c>
      <c r="D110" s="1"/>
      <c r="E110" s="87">
        <v>0</v>
      </c>
      <c r="F110" s="87"/>
      <c r="G110" s="31"/>
      <c r="H110" s="87">
        <v>0</v>
      </c>
      <c r="I110" s="87"/>
      <c r="J110" s="6"/>
    </row>
    <row r="111" spans="2:25" ht="15.75" customHeight="1" x14ac:dyDescent="0.25">
      <c r="B111" s="30">
        <v>6</v>
      </c>
      <c r="C111" s="1" t="s">
        <v>16</v>
      </c>
      <c r="D111" s="1"/>
      <c r="E111" s="87">
        <v>0</v>
      </c>
      <c r="F111" s="87"/>
      <c r="G111" s="31"/>
      <c r="H111" s="87">
        <v>0</v>
      </c>
      <c r="I111" s="87"/>
      <c r="J111" s="6"/>
    </row>
    <row r="112" spans="2:25" ht="15.75" customHeight="1" x14ac:dyDescent="0.25">
      <c r="B112" s="30">
        <v>7</v>
      </c>
      <c r="C112" s="1" t="s">
        <v>17</v>
      </c>
      <c r="D112" s="1"/>
      <c r="E112" s="87">
        <v>0</v>
      </c>
      <c r="F112" s="87"/>
      <c r="G112" s="31"/>
      <c r="H112" s="87">
        <v>0</v>
      </c>
      <c r="I112" s="87"/>
      <c r="J112" s="6"/>
    </row>
    <row r="113" spans="2:25" ht="15.75" customHeight="1" x14ac:dyDescent="0.25">
      <c r="B113" s="30">
        <v>8</v>
      </c>
      <c r="C113" s="1" t="s">
        <v>18</v>
      </c>
      <c r="D113" s="1"/>
      <c r="E113" s="87">
        <v>0</v>
      </c>
      <c r="F113" s="87"/>
      <c r="G113" s="31"/>
      <c r="H113" s="87">
        <v>0</v>
      </c>
      <c r="I113" s="87"/>
      <c r="J113" s="6"/>
    </row>
    <row r="114" spans="2:25" ht="15.75" customHeight="1" x14ac:dyDescent="0.25">
      <c r="B114" s="30">
        <v>9</v>
      </c>
      <c r="C114" s="1" t="s">
        <v>19</v>
      </c>
      <c r="D114" s="1"/>
      <c r="E114" s="90">
        <f>E106-E107+E108+E109+E110+E111+E112+E113</f>
        <v>0</v>
      </c>
      <c r="F114" s="90"/>
      <c r="G114" s="31"/>
      <c r="H114" s="90">
        <f>H106-H107+H108+H109+H110+H111+H112+H113</f>
        <v>0</v>
      </c>
      <c r="I114" s="90"/>
      <c r="J114" s="6"/>
    </row>
    <row r="115" spans="2:25" ht="15.75" x14ac:dyDescent="0.25">
      <c r="B115" s="37"/>
      <c r="C115" s="38"/>
      <c r="D115" s="38"/>
      <c r="E115" s="39"/>
      <c r="F115" s="39"/>
      <c r="G115" s="39"/>
      <c r="H115" s="39"/>
      <c r="I115" s="38"/>
      <c r="J115" s="6"/>
    </row>
    <row r="116" spans="2:25" ht="15.75" customHeight="1" x14ac:dyDescent="0.25">
      <c r="B116" s="30">
        <v>10</v>
      </c>
      <c r="C116" s="1" t="s">
        <v>53</v>
      </c>
      <c r="D116" s="1"/>
      <c r="E116" s="90">
        <f>SUM(E114+H114)</f>
        <v>0</v>
      </c>
      <c r="F116" s="90"/>
      <c r="G116" s="31"/>
      <c r="H116" s="91"/>
      <c r="I116" s="91"/>
      <c r="J116" s="6"/>
    </row>
    <row r="117" spans="2:25" ht="15.75" customHeight="1" x14ac:dyDescent="0.25">
      <c r="B117" s="30">
        <v>11</v>
      </c>
      <c r="C117" s="1" t="s">
        <v>20</v>
      </c>
      <c r="D117" s="1"/>
      <c r="E117" s="100">
        <v>0</v>
      </c>
      <c r="F117" s="100"/>
      <c r="G117" s="40"/>
      <c r="H117" s="99" t="s">
        <v>21</v>
      </c>
      <c r="I117" s="99"/>
      <c r="J117" s="6"/>
      <c r="M117" s="10" t="b">
        <f>IF(E120&lt;H139,1)</f>
        <v>0</v>
      </c>
      <c r="N117" s="10" t="b">
        <f>IF(E120&gt;H139,2)</f>
        <v>0</v>
      </c>
      <c r="O117" s="10" t="b">
        <f>IF(H127="YES-PROCEED TO LINE 4",13)</f>
        <v>0</v>
      </c>
    </row>
    <row r="118" spans="2:25" ht="15.75" customHeight="1" x14ac:dyDescent="0.25">
      <c r="B118" s="30">
        <v>12</v>
      </c>
      <c r="C118" s="1" t="s">
        <v>54</v>
      </c>
      <c r="D118" s="1"/>
      <c r="E118" s="133">
        <f>IFERROR((E116/E117),)</f>
        <v>0</v>
      </c>
      <c r="F118" s="133"/>
      <c r="G118" s="31"/>
      <c r="H118" s="134"/>
      <c r="I118" s="134"/>
      <c r="J118" s="6"/>
    </row>
    <row r="119" spans="2:25" ht="15.75" customHeight="1" x14ac:dyDescent="0.25">
      <c r="B119" s="30">
        <v>13</v>
      </c>
      <c r="C119" s="1" t="s">
        <v>22</v>
      </c>
      <c r="D119" s="32" t="s">
        <v>10</v>
      </c>
      <c r="E119" s="88">
        <v>0</v>
      </c>
      <c r="F119" s="88"/>
      <c r="G119" s="33" t="s">
        <v>12</v>
      </c>
      <c r="H119" s="99"/>
      <c r="I119" s="99"/>
      <c r="J119" s="6"/>
      <c r="M119" s="10" t="b">
        <f>IF(H129=H131,TRUE,FALSE)</f>
        <v>1</v>
      </c>
      <c r="N119" s="10" t="b">
        <f>IF(H127=H129,TRUE,FALSE)</f>
        <v>1</v>
      </c>
      <c r="O119" s="10" t="b">
        <f>IF(H127=H131,TRUE,FALSE)</f>
        <v>1</v>
      </c>
    </row>
    <row r="120" spans="2:25" ht="15.75" customHeight="1" x14ac:dyDescent="0.25">
      <c r="B120" s="30">
        <v>14</v>
      </c>
      <c r="C120" s="1" t="s">
        <v>55</v>
      </c>
      <c r="D120" s="41"/>
      <c r="E120" s="90">
        <f>SUM(E118-E119)</f>
        <v>0</v>
      </c>
      <c r="F120" s="90"/>
      <c r="G120" s="31"/>
      <c r="H120" s="99"/>
      <c r="I120" s="99"/>
      <c r="J120" s="6"/>
    </row>
    <row r="121" spans="2:25" ht="15.75" customHeight="1" x14ac:dyDescent="0.25">
      <c r="B121" s="30"/>
      <c r="C121" s="1"/>
      <c r="D121" s="41"/>
      <c r="E121" s="42"/>
      <c r="F121" s="43"/>
      <c r="G121" s="44"/>
      <c r="H121" s="44"/>
      <c r="I121" s="44"/>
      <c r="J121" s="6"/>
      <c r="M121" s="12" t="s">
        <v>23</v>
      </c>
    </row>
    <row r="122" spans="2:25" ht="15.75" customHeight="1" thickBot="1" x14ac:dyDescent="0.3">
      <c r="B122" s="30"/>
      <c r="C122" s="1"/>
      <c r="D122" s="45"/>
      <c r="E122" s="42"/>
      <c r="F122" s="42"/>
      <c r="G122" s="44"/>
      <c r="H122" s="44"/>
      <c r="I122" s="44"/>
      <c r="J122" s="6"/>
      <c r="L122" s="46" t="s">
        <v>24</v>
      </c>
      <c r="M122" s="13" t="s">
        <v>42</v>
      </c>
    </row>
    <row r="123" spans="2:25" s="47" customFormat="1" ht="48" customHeight="1" x14ac:dyDescent="0.2">
      <c r="B123" s="135" t="s">
        <v>61</v>
      </c>
      <c r="C123" s="136"/>
      <c r="D123" s="136"/>
      <c r="E123" s="136"/>
      <c r="F123" s="136"/>
      <c r="G123" s="136"/>
      <c r="H123" s="136"/>
      <c r="I123" s="136"/>
      <c r="J123" s="137"/>
      <c r="K123" s="10"/>
      <c r="L123" s="9"/>
      <c r="M123" s="10" t="b">
        <f>IF(H129="YES",2)</f>
        <v>0</v>
      </c>
      <c r="N123" s="10" t="b">
        <f>IF(H131="YES",2)</f>
        <v>0</v>
      </c>
      <c r="O123" s="10">
        <f>M123+N123</f>
        <v>0</v>
      </c>
      <c r="P123" s="10" t="b">
        <f>IF(O123=4,H138)</f>
        <v>0</v>
      </c>
      <c r="Q123" s="10"/>
      <c r="R123" s="10"/>
      <c r="S123" s="10"/>
      <c r="T123" s="10"/>
      <c r="U123" s="10"/>
      <c r="V123" s="10"/>
      <c r="W123" s="5"/>
      <c r="X123" s="5"/>
      <c r="Y123" s="5"/>
    </row>
    <row r="124" spans="2:25" s="47" customFormat="1" x14ac:dyDescent="0.2">
      <c r="B124" s="92" t="s">
        <v>26</v>
      </c>
      <c r="C124" s="138"/>
      <c r="D124" s="138"/>
      <c r="E124" s="138"/>
      <c r="F124" s="138"/>
      <c r="G124" s="138"/>
      <c r="H124" s="138"/>
      <c r="I124" s="138"/>
      <c r="J124" s="139"/>
      <c r="K124" s="10"/>
      <c r="L124" s="9"/>
      <c r="M124" s="10"/>
      <c r="N124" s="10"/>
      <c r="O124" s="10"/>
      <c r="P124" s="10"/>
      <c r="Q124" s="10"/>
      <c r="R124" s="10"/>
      <c r="S124" s="10"/>
      <c r="T124" s="10"/>
      <c r="U124" s="10"/>
      <c r="V124" s="10"/>
      <c r="W124" s="5"/>
      <c r="X124" s="5"/>
      <c r="Y124" s="5"/>
    </row>
    <row r="125" spans="2:25" ht="15" customHeight="1" x14ac:dyDescent="0.25">
      <c r="B125" s="92" t="s">
        <v>27</v>
      </c>
      <c r="C125" s="93"/>
      <c r="D125" s="93"/>
      <c r="E125" s="93"/>
      <c r="F125" s="93"/>
      <c r="G125" s="93"/>
      <c r="H125" s="93"/>
      <c r="I125" s="93"/>
      <c r="J125" s="94"/>
      <c r="L125" s="46" t="s">
        <v>24</v>
      </c>
      <c r="M125" s="13" t="s">
        <v>43</v>
      </c>
    </row>
    <row r="126" spans="2:25" s="47" customFormat="1" ht="12.75" customHeight="1" thickBot="1" x14ac:dyDescent="0.25">
      <c r="B126" s="48"/>
      <c r="C126" s="49"/>
      <c r="D126" s="49"/>
      <c r="E126" s="49"/>
      <c r="F126" s="49"/>
      <c r="G126" s="49"/>
      <c r="H126" s="49"/>
      <c r="I126" s="49"/>
      <c r="J126" s="50"/>
      <c r="K126" s="10"/>
      <c r="L126" s="9"/>
      <c r="M126" s="10"/>
      <c r="N126" s="10"/>
      <c r="O126" s="10"/>
      <c r="P126" s="10"/>
      <c r="Q126" s="10"/>
      <c r="R126" s="10"/>
      <c r="S126" s="10"/>
      <c r="T126" s="10"/>
      <c r="U126" s="10"/>
      <c r="V126" s="10"/>
      <c r="W126" s="5"/>
      <c r="X126" s="5"/>
      <c r="Y126" s="5"/>
    </row>
    <row r="127" spans="2:25" s="47" customFormat="1" ht="33" customHeight="1" thickBot="1" x14ac:dyDescent="0.25">
      <c r="B127" s="51">
        <v>1</v>
      </c>
      <c r="C127" s="132" t="s">
        <v>59</v>
      </c>
      <c r="D127" s="132"/>
      <c r="E127" s="132"/>
      <c r="F127" s="132"/>
      <c r="G127" s="132"/>
      <c r="H127" s="80" t="s">
        <v>29</v>
      </c>
      <c r="I127" s="81"/>
      <c r="J127" s="50"/>
      <c r="K127" s="10"/>
      <c r="L127" s="9"/>
      <c r="M127" s="10" t="b">
        <f>IF(H129="YES",3)</f>
        <v>0</v>
      </c>
      <c r="N127" s="10" t="b">
        <f>IF(H131="NO",3)</f>
        <v>0</v>
      </c>
      <c r="O127" s="10">
        <f>M127+N127</f>
        <v>0</v>
      </c>
      <c r="P127" s="10" t="b">
        <f>IF(O127=6,0)</f>
        <v>0</v>
      </c>
      <c r="Q127" s="11">
        <f>H138</f>
        <v>0</v>
      </c>
      <c r="R127" s="10" t="b">
        <f>IF(M119=FALSE,H138)</f>
        <v>0</v>
      </c>
      <c r="S127" s="14"/>
      <c r="T127" s="10"/>
      <c r="U127" s="10"/>
      <c r="V127" s="10"/>
      <c r="W127" s="5"/>
      <c r="X127" s="5"/>
      <c r="Y127" s="5"/>
    </row>
    <row r="128" spans="2:25" s="47" customFormat="1" ht="12.75" customHeight="1" thickBot="1" x14ac:dyDescent="0.3">
      <c r="B128" s="48"/>
      <c r="C128" s="49"/>
      <c r="D128" s="49"/>
      <c r="E128" s="49"/>
      <c r="F128" s="49"/>
      <c r="G128" s="49"/>
      <c r="H128" s="49"/>
      <c r="I128" s="49"/>
      <c r="J128" s="50"/>
      <c r="K128" s="10"/>
      <c r="L128" s="46" t="s">
        <v>24</v>
      </c>
      <c r="M128" s="13" t="s">
        <v>44</v>
      </c>
      <c r="N128" s="10"/>
      <c r="O128" s="10"/>
      <c r="P128" s="10"/>
      <c r="Q128" s="10"/>
      <c r="R128" s="10"/>
      <c r="S128" s="10"/>
      <c r="T128" s="10"/>
      <c r="U128" s="10"/>
      <c r="V128" s="10"/>
      <c r="W128" s="5"/>
      <c r="X128" s="5"/>
      <c r="Y128" s="5"/>
    </row>
    <row r="129" spans="2:25" s="47" customFormat="1" ht="28.5" customHeight="1" thickBot="1" x14ac:dyDescent="0.25">
      <c r="B129" s="51">
        <v>2</v>
      </c>
      <c r="C129" s="131" t="s">
        <v>45</v>
      </c>
      <c r="D129" s="131"/>
      <c r="E129" s="131"/>
      <c r="F129" s="131"/>
      <c r="G129" s="131"/>
      <c r="H129" s="80" t="s">
        <v>29</v>
      </c>
      <c r="I129" s="81"/>
      <c r="J129" s="50"/>
      <c r="K129" s="10"/>
      <c r="L129" s="9"/>
      <c r="M129" s="10" t="b">
        <f>IF(H129="NO",2)</f>
        <v>0</v>
      </c>
      <c r="N129" s="10" t="b">
        <f>IF(M129=2,0)</f>
        <v>0</v>
      </c>
      <c r="O129" s="10"/>
      <c r="P129" s="10"/>
      <c r="Q129" s="10"/>
      <c r="R129" s="10"/>
      <c r="S129" s="10"/>
      <c r="T129" s="10"/>
      <c r="U129" s="10"/>
      <c r="V129" s="10"/>
      <c r="W129" s="5"/>
      <c r="X129" s="5"/>
      <c r="Y129" s="5"/>
    </row>
    <row r="130" spans="2:25" s="47" customFormat="1" ht="12.75" customHeight="1" thickBot="1" x14ac:dyDescent="0.3">
      <c r="B130" s="30"/>
      <c r="C130" s="52"/>
      <c r="D130" s="52"/>
      <c r="E130" s="52"/>
      <c r="F130" s="52"/>
      <c r="G130" s="52"/>
      <c r="H130" s="53"/>
      <c r="I130" s="53"/>
      <c r="J130" s="50"/>
      <c r="K130" s="10"/>
      <c r="L130" s="9"/>
      <c r="M130" s="10"/>
      <c r="N130" s="10"/>
      <c r="O130" s="10"/>
      <c r="P130" s="10"/>
      <c r="Q130" s="10"/>
      <c r="R130" s="10"/>
      <c r="S130" s="10"/>
      <c r="T130" s="10"/>
      <c r="U130" s="10"/>
      <c r="V130" s="10"/>
      <c r="W130" s="5"/>
      <c r="X130" s="5"/>
      <c r="Y130" s="5"/>
    </row>
    <row r="131" spans="2:25" s="47" customFormat="1" ht="28.5" customHeight="1" thickBot="1" x14ac:dyDescent="0.25">
      <c r="B131" s="51">
        <v>3</v>
      </c>
      <c r="C131" s="102" t="s">
        <v>46</v>
      </c>
      <c r="D131" s="102"/>
      <c r="E131" s="102"/>
      <c r="F131" s="102"/>
      <c r="G131" s="102"/>
      <c r="H131" s="80" t="s">
        <v>29</v>
      </c>
      <c r="I131" s="81"/>
      <c r="J131" s="50"/>
      <c r="K131" s="10"/>
      <c r="L131" s="9"/>
      <c r="M131" s="12" t="s">
        <v>33</v>
      </c>
      <c r="N131" s="10"/>
      <c r="O131" s="10"/>
      <c r="P131" s="10"/>
      <c r="Q131" s="10"/>
      <c r="R131" s="10"/>
      <c r="S131" s="10"/>
      <c r="T131" s="10"/>
      <c r="U131" s="10"/>
      <c r="V131" s="10"/>
      <c r="W131" s="5"/>
      <c r="X131" s="5"/>
      <c r="Y131" s="5"/>
    </row>
    <row r="132" spans="2:25" s="47" customFormat="1" ht="15" customHeight="1" x14ac:dyDescent="0.25">
      <c r="B132" s="51"/>
      <c r="C132" s="54"/>
      <c r="D132" s="54"/>
      <c r="E132" s="54"/>
      <c r="F132" s="54"/>
      <c r="G132" s="54"/>
      <c r="H132" s="53"/>
      <c r="I132" s="53"/>
      <c r="J132" s="50"/>
      <c r="K132" s="10"/>
      <c r="L132" s="46" t="s">
        <v>24</v>
      </c>
      <c r="M132" s="13" t="s">
        <v>42</v>
      </c>
      <c r="N132" s="10"/>
      <c r="O132" s="10"/>
      <c r="P132" s="10"/>
      <c r="Q132" s="10"/>
      <c r="R132" s="10"/>
      <c r="S132" s="10"/>
      <c r="T132" s="10"/>
      <c r="U132" s="10"/>
      <c r="V132" s="10"/>
      <c r="W132" s="5"/>
      <c r="X132" s="5"/>
      <c r="Y132" s="5"/>
    </row>
    <row r="133" spans="2:25" ht="15.75" customHeight="1" x14ac:dyDescent="0.25">
      <c r="B133" s="30">
        <v>4</v>
      </c>
      <c r="C133" s="52" t="s">
        <v>34</v>
      </c>
      <c r="D133" s="55"/>
      <c r="E133" s="95"/>
      <c r="F133" s="95"/>
      <c r="G133" s="55"/>
      <c r="H133" s="96">
        <v>0</v>
      </c>
      <c r="I133" s="97"/>
      <c r="J133" s="6"/>
      <c r="M133" s="10" t="b">
        <f>IF(H129="YES",2)</f>
        <v>0</v>
      </c>
      <c r="N133" s="10" t="b">
        <f>IF(H131="YES",2)</f>
        <v>0</v>
      </c>
      <c r="O133" s="10">
        <f>M123+N123</f>
        <v>0</v>
      </c>
      <c r="P133" s="8" t="b">
        <f>IF(O123=4,H138)</f>
        <v>0</v>
      </c>
    </row>
    <row r="134" spans="2:25" ht="12.75" customHeight="1" x14ac:dyDescent="0.2">
      <c r="B134" s="56"/>
      <c r="C134" s="57" t="s">
        <v>35</v>
      </c>
      <c r="D134" s="55"/>
      <c r="E134" s="55"/>
      <c r="F134" s="55"/>
      <c r="G134" s="55"/>
      <c r="H134" s="55"/>
      <c r="I134" s="55"/>
      <c r="J134" s="6"/>
    </row>
    <row r="135" spans="2:25" ht="15" customHeight="1" x14ac:dyDescent="0.25">
      <c r="B135" s="51">
        <v>5</v>
      </c>
      <c r="C135" s="78" t="s">
        <v>36</v>
      </c>
      <c r="D135" s="78"/>
      <c r="E135" s="78"/>
      <c r="F135" s="78"/>
      <c r="G135" s="78"/>
      <c r="H135" s="79" t="s">
        <v>37</v>
      </c>
      <c r="I135" s="79"/>
      <c r="J135" s="6"/>
      <c r="K135" s="58"/>
      <c r="L135" s="46" t="s">
        <v>38</v>
      </c>
      <c r="M135" s="66" t="s">
        <v>47</v>
      </c>
      <c r="N135" s="58"/>
      <c r="O135" s="58"/>
      <c r="P135" s="58"/>
      <c r="Q135" s="58"/>
      <c r="R135" s="58"/>
    </row>
    <row r="136" spans="2:25" ht="15.75" customHeight="1" x14ac:dyDescent="0.25">
      <c r="B136" s="30">
        <v>6</v>
      </c>
      <c r="C136" s="52" t="s">
        <v>19</v>
      </c>
      <c r="D136" s="55"/>
      <c r="E136" s="55"/>
      <c r="F136" s="55"/>
      <c r="G136" s="55"/>
      <c r="H136" s="90">
        <f>H133*0.75</f>
        <v>0</v>
      </c>
      <c r="I136" s="90"/>
      <c r="J136" s="6"/>
      <c r="M136" s="10" t="b">
        <f>IF(H127="YES-PROCEED TO LINE 4",1)</f>
        <v>0</v>
      </c>
      <c r="N136" s="11">
        <f>H138</f>
        <v>0</v>
      </c>
    </row>
    <row r="137" spans="2:25" ht="15.75" customHeight="1" x14ac:dyDescent="0.25">
      <c r="B137" s="30">
        <v>7</v>
      </c>
      <c r="C137" s="52" t="s">
        <v>22</v>
      </c>
      <c r="D137" s="55"/>
      <c r="E137" s="95"/>
      <c r="F137" s="95"/>
      <c r="G137" s="32" t="s">
        <v>10</v>
      </c>
      <c r="H137" s="125">
        <v>0</v>
      </c>
      <c r="I137" s="126"/>
      <c r="J137" s="59" t="s">
        <v>12</v>
      </c>
      <c r="L137" s="46" t="s">
        <v>24</v>
      </c>
      <c r="M137" s="13" t="s">
        <v>43</v>
      </c>
    </row>
    <row r="138" spans="2:25" ht="15.75" customHeight="1" x14ac:dyDescent="0.25">
      <c r="B138" s="30">
        <v>8</v>
      </c>
      <c r="C138" s="1" t="s">
        <v>55</v>
      </c>
      <c r="D138" s="45"/>
      <c r="E138" s="42"/>
      <c r="F138" s="42"/>
      <c r="G138" s="41"/>
      <c r="H138" s="90">
        <f>H136-H137</f>
        <v>0</v>
      </c>
      <c r="I138" s="90"/>
      <c r="J138" s="6"/>
      <c r="L138" s="15"/>
      <c r="M138" s="10" t="s">
        <v>40</v>
      </c>
      <c r="O138" s="14"/>
    </row>
    <row r="139" spans="2:25" ht="15.75" customHeight="1" x14ac:dyDescent="0.25">
      <c r="B139" s="51">
        <v>9</v>
      </c>
      <c r="C139" s="124" t="s">
        <v>41</v>
      </c>
      <c r="D139" s="124"/>
      <c r="E139" s="124"/>
      <c r="F139" s="124"/>
      <c r="G139" s="41" t="s">
        <v>24</v>
      </c>
      <c r="H139" s="90">
        <f>IF(M136=1,N136,IF(M140=2,-O140,IF(O123=4,P123,IF(Q127&lt;0,H138,IF(Q127&gt;=0,0,IF(N119=TRUE,FALSE,0))))))</f>
        <v>0</v>
      </c>
      <c r="I139" s="90"/>
      <c r="J139" s="6"/>
      <c r="L139" s="46" t="s">
        <v>24</v>
      </c>
      <c r="M139" s="13" t="s">
        <v>30</v>
      </c>
      <c r="U139" s="16">
        <f>H138</f>
        <v>0</v>
      </c>
    </row>
    <row r="140" spans="2:25" ht="29.25" customHeight="1" thickBot="1" x14ac:dyDescent="0.25">
      <c r="B140" s="60"/>
      <c r="C140" s="61"/>
      <c r="D140" s="61"/>
      <c r="E140" s="61"/>
      <c r="F140" s="61"/>
      <c r="G140" s="61"/>
      <c r="H140" s="61"/>
      <c r="I140" s="62"/>
      <c r="J140" s="7"/>
      <c r="L140" s="17"/>
      <c r="M140" s="10" t="b">
        <f>IF(H129="NO",2)</f>
        <v>0</v>
      </c>
      <c r="N140" s="11" t="b">
        <f>IF(M140=2,H137)</f>
        <v>0</v>
      </c>
      <c r="O140" s="11" t="b">
        <f>N140</f>
        <v>0</v>
      </c>
    </row>
    <row r="141" spans="2:25" ht="29.25" customHeight="1" thickBot="1" x14ac:dyDescent="0.25">
      <c r="B141" s="63" t="s">
        <v>24</v>
      </c>
      <c r="C141" s="127" t="s">
        <v>57</v>
      </c>
      <c r="D141" s="127"/>
      <c r="E141" s="127"/>
      <c r="F141" s="127"/>
      <c r="G141" s="127"/>
      <c r="H141" s="127"/>
      <c r="I141" s="127"/>
      <c r="J141" s="6"/>
    </row>
    <row r="142" spans="2:25" ht="19.5" customHeight="1" thickBot="1" x14ac:dyDescent="0.3">
      <c r="B142" s="128"/>
      <c r="C142" s="129"/>
      <c r="D142" s="129"/>
      <c r="E142" s="129"/>
      <c r="F142" s="129"/>
      <c r="G142" s="129"/>
      <c r="H142" s="129"/>
      <c r="I142" s="129"/>
      <c r="J142" s="130"/>
    </row>
    <row r="143" spans="2:25" s="47" customFormat="1" ht="19.5" customHeight="1" thickBot="1" x14ac:dyDescent="0.3">
      <c r="B143" s="64"/>
      <c r="C143" s="64"/>
      <c r="D143" s="64"/>
      <c r="E143" s="64"/>
      <c r="F143" s="64"/>
      <c r="G143" s="64"/>
      <c r="H143" s="64"/>
      <c r="I143" s="64"/>
      <c r="J143" s="65"/>
      <c r="K143" s="10"/>
      <c r="L143" s="9"/>
      <c r="M143" s="10"/>
      <c r="N143" s="10"/>
      <c r="O143" s="10"/>
      <c r="P143" s="10"/>
      <c r="Q143" s="10"/>
      <c r="R143" s="10"/>
      <c r="S143" s="10"/>
      <c r="T143" s="10"/>
      <c r="U143" s="10"/>
      <c r="V143" s="10"/>
      <c r="W143" s="5"/>
      <c r="X143" s="5"/>
      <c r="Y143" s="5"/>
    </row>
    <row r="144" spans="2:25" ht="19.5" customHeight="1" x14ac:dyDescent="0.25">
      <c r="B144" s="106" t="s">
        <v>4</v>
      </c>
      <c r="C144" s="107"/>
      <c r="D144" s="107"/>
      <c r="E144" s="107"/>
      <c r="F144" s="107"/>
      <c r="G144" s="107"/>
      <c r="H144" s="107"/>
      <c r="I144" s="107"/>
      <c r="J144" s="108"/>
    </row>
    <row r="145" spans="2:25" ht="19.5" customHeight="1" x14ac:dyDescent="0.2">
      <c r="B145" s="112" t="s">
        <v>5</v>
      </c>
      <c r="C145" s="113"/>
      <c r="D145" s="23"/>
      <c r="E145" s="120" t="s">
        <v>51</v>
      </c>
      <c r="F145" s="120"/>
      <c r="G145" s="120"/>
      <c r="H145" s="120"/>
      <c r="I145" s="114">
        <f>IF(O148=TRUE,E165,IF(P148=TRUE,H184,IF(R148=FALSE,0)))</f>
        <v>0</v>
      </c>
      <c r="J145" s="115"/>
      <c r="M145" s="10" t="b">
        <f>IF(E165&lt;&gt;0,TRUE)</f>
        <v>0</v>
      </c>
    </row>
    <row r="146" spans="2:25" ht="19.5" customHeight="1" thickBot="1" x14ac:dyDescent="0.25">
      <c r="B146" s="117"/>
      <c r="C146" s="118"/>
      <c r="D146" s="118"/>
      <c r="E146" s="118"/>
      <c r="F146" s="118"/>
      <c r="G146" s="118"/>
      <c r="H146" s="118"/>
      <c r="I146" s="118"/>
      <c r="J146" s="119"/>
    </row>
    <row r="147" spans="2:25" s="2" customFormat="1" ht="24" customHeight="1" x14ac:dyDescent="0.2">
      <c r="B147" s="109" t="s">
        <v>62</v>
      </c>
      <c r="C147" s="110"/>
      <c r="D147" s="110"/>
      <c r="E147" s="110"/>
      <c r="F147" s="110"/>
      <c r="G147" s="110"/>
      <c r="H147" s="110"/>
      <c r="I147" s="110"/>
      <c r="J147" s="111"/>
      <c r="K147" s="8"/>
      <c r="L147" s="9"/>
      <c r="M147" s="10"/>
      <c r="N147" s="10"/>
      <c r="O147" s="10"/>
      <c r="P147" s="8"/>
      <c r="Q147" s="8"/>
      <c r="R147" s="8"/>
      <c r="S147" s="8"/>
      <c r="T147" s="8"/>
      <c r="U147" s="8"/>
      <c r="V147" s="8"/>
      <c r="W147" s="4"/>
      <c r="X147" s="4"/>
      <c r="Y147" s="4"/>
    </row>
    <row r="148" spans="2:25" s="3" customFormat="1" ht="15" customHeight="1" x14ac:dyDescent="0.2">
      <c r="B148" s="24"/>
      <c r="C148" s="25"/>
      <c r="D148" s="25"/>
      <c r="E148" s="25"/>
      <c r="F148" s="25"/>
      <c r="G148" s="25"/>
      <c r="H148" s="25"/>
      <c r="I148" s="25"/>
      <c r="J148" s="26"/>
      <c r="K148" s="10"/>
      <c r="L148" s="9"/>
      <c r="M148" s="11">
        <f>E165</f>
        <v>0</v>
      </c>
      <c r="N148" s="11">
        <f>H184</f>
        <v>0</v>
      </c>
      <c r="O148" s="10" t="b">
        <f>IF(E165&lt;&gt;0,TRUE)</f>
        <v>0</v>
      </c>
      <c r="P148" s="10" t="b">
        <f>IF(H184&lt;&gt;0,TRUE)</f>
        <v>0</v>
      </c>
      <c r="Q148" s="10"/>
      <c r="R148" s="10" t="b">
        <f>IF(E166&lt;&gt;0,TRUE)</f>
        <v>0</v>
      </c>
      <c r="S148" s="10"/>
      <c r="T148" s="10"/>
      <c r="U148" s="10"/>
      <c r="V148" s="10"/>
      <c r="W148" s="5"/>
      <c r="X148" s="5"/>
      <c r="Y148" s="5"/>
    </row>
    <row r="149" spans="2:25" ht="19.5" customHeight="1" x14ac:dyDescent="0.3">
      <c r="B149" s="84"/>
      <c r="C149" s="85"/>
      <c r="D149" s="1"/>
      <c r="E149" s="82" t="s">
        <v>6</v>
      </c>
      <c r="F149" s="82"/>
      <c r="G149" s="27"/>
      <c r="H149" s="82" t="s">
        <v>7</v>
      </c>
      <c r="I149" s="82"/>
      <c r="J149" s="83"/>
    </row>
    <row r="150" spans="2:25" ht="15" x14ac:dyDescent="0.2">
      <c r="B150" s="84"/>
      <c r="C150" s="85"/>
      <c r="D150" s="85"/>
      <c r="E150" s="28">
        <v>20</v>
      </c>
      <c r="F150" s="86"/>
      <c r="G150" s="86"/>
      <c r="H150" s="1">
        <v>20</v>
      </c>
      <c r="I150" s="29"/>
      <c r="J150" s="6"/>
    </row>
    <row r="151" spans="2:25" ht="15.75" customHeight="1" x14ac:dyDescent="0.25">
      <c r="B151" s="30">
        <v>1</v>
      </c>
      <c r="C151" s="1" t="s">
        <v>8</v>
      </c>
      <c r="D151" s="1"/>
      <c r="E151" s="87">
        <v>0</v>
      </c>
      <c r="F151" s="87"/>
      <c r="G151" s="31"/>
      <c r="H151" s="87">
        <v>0</v>
      </c>
      <c r="I151" s="87"/>
      <c r="J151" s="6"/>
    </row>
    <row r="152" spans="2:25" ht="15.75" customHeight="1" x14ac:dyDescent="0.25">
      <c r="B152" s="30">
        <v>2</v>
      </c>
      <c r="C152" s="1" t="s">
        <v>9</v>
      </c>
      <c r="D152" s="32" t="s">
        <v>10</v>
      </c>
      <c r="E152" s="88">
        <v>0</v>
      </c>
      <c r="F152" s="88"/>
      <c r="G152" s="33" t="s">
        <v>11</v>
      </c>
      <c r="H152" s="88">
        <v>0</v>
      </c>
      <c r="I152" s="88"/>
      <c r="J152" s="34" t="s">
        <v>12</v>
      </c>
    </row>
    <row r="153" spans="2:25" ht="15.75" customHeight="1" x14ac:dyDescent="0.25">
      <c r="B153" s="30">
        <v>3</v>
      </c>
      <c r="C153" s="1" t="s">
        <v>13</v>
      </c>
      <c r="D153" s="35"/>
      <c r="E153" s="87">
        <v>0</v>
      </c>
      <c r="F153" s="87"/>
      <c r="G153" s="33"/>
      <c r="H153" s="89">
        <v>0</v>
      </c>
      <c r="I153" s="89"/>
      <c r="J153" s="36"/>
    </row>
    <row r="154" spans="2:25" ht="15.75" customHeight="1" x14ac:dyDescent="0.25">
      <c r="B154" s="30">
        <v>4</v>
      </c>
      <c r="C154" s="1" t="s">
        <v>14</v>
      </c>
      <c r="D154" s="1"/>
      <c r="E154" s="87">
        <v>0</v>
      </c>
      <c r="F154" s="87"/>
      <c r="G154" s="31"/>
      <c r="H154" s="87">
        <v>0</v>
      </c>
      <c r="I154" s="87"/>
      <c r="J154" s="6"/>
    </row>
    <row r="155" spans="2:25" ht="15.75" customHeight="1" x14ac:dyDescent="0.25">
      <c r="B155" s="30">
        <v>5</v>
      </c>
      <c r="C155" s="1" t="s">
        <v>15</v>
      </c>
      <c r="D155" s="1"/>
      <c r="E155" s="87">
        <v>0</v>
      </c>
      <c r="F155" s="87"/>
      <c r="G155" s="31"/>
      <c r="H155" s="87">
        <v>0</v>
      </c>
      <c r="I155" s="87"/>
      <c r="J155" s="6"/>
    </row>
    <row r="156" spans="2:25" ht="15.75" customHeight="1" x14ac:dyDescent="0.25">
      <c r="B156" s="30">
        <v>6</v>
      </c>
      <c r="C156" s="1" t="s">
        <v>16</v>
      </c>
      <c r="D156" s="1"/>
      <c r="E156" s="87">
        <v>0</v>
      </c>
      <c r="F156" s="87"/>
      <c r="G156" s="31"/>
      <c r="H156" s="87">
        <v>0</v>
      </c>
      <c r="I156" s="87"/>
      <c r="J156" s="6"/>
    </row>
    <row r="157" spans="2:25" ht="15.75" customHeight="1" x14ac:dyDescent="0.25">
      <c r="B157" s="30">
        <v>7</v>
      </c>
      <c r="C157" s="1" t="s">
        <v>17</v>
      </c>
      <c r="D157" s="1"/>
      <c r="E157" s="87">
        <v>0</v>
      </c>
      <c r="F157" s="87"/>
      <c r="G157" s="31"/>
      <c r="H157" s="87">
        <v>0</v>
      </c>
      <c r="I157" s="87"/>
      <c r="J157" s="6"/>
    </row>
    <row r="158" spans="2:25" ht="15.75" customHeight="1" x14ac:dyDescent="0.25">
      <c r="B158" s="30">
        <v>8</v>
      </c>
      <c r="C158" s="1" t="s">
        <v>18</v>
      </c>
      <c r="D158" s="1"/>
      <c r="E158" s="87">
        <v>0</v>
      </c>
      <c r="F158" s="87"/>
      <c r="G158" s="31"/>
      <c r="H158" s="87">
        <v>0</v>
      </c>
      <c r="I158" s="87"/>
      <c r="J158" s="6"/>
    </row>
    <row r="159" spans="2:25" ht="15.75" customHeight="1" x14ac:dyDescent="0.25">
      <c r="B159" s="30">
        <v>9</v>
      </c>
      <c r="C159" s="1" t="s">
        <v>19</v>
      </c>
      <c r="D159" s="1"/>
      <c r="E159" s="90">
        <f>E151-E152+E153+E154+E155+E156+E157+E158</f>
        <v>0</v>
      </c>
      <c r="F159" s="90"/>
      <c r="G159" s="31"/>
      <c r="H159" s="90">
        <f>H151-H152+H153+H154+H155+H156+H157+H158</f>
        <v>0</v>
      </c>
      <c r="I159" s="90"/>
      <c r="J159" s="6"/>
    </row>
    <row r="160" spans="2:25" ht="15.75" x14ac:dyDescent="0.25">
      <c r="B160" s="37"/>
      <c r="C160" s="38"/>
      <c r="D160" s="38"/>
      <c r="E160" s="39"/>
      <c r="F160" s="39"/>
      <c r="G160" s="39"/>
      <c r="H160" s="39"/>
      <c r="I160" s="38"/>
      <c r="J160" s="6"/>
    </row>
    <row r="161" spans="2:25" ht="15.75" customHeight="1" x14ac:dyDescent="0.25">
      <c r="B161" s="30">
        <v>10</v>
      </c>
      <c r="C161" s="1" t="s">
        <v>53</v>
      </c>
      <c r="D161" s="1"/>
      <c r="E161" s="90">
        <f>SUM(E159+H159)</f>
        <v>0</v>
      </c>
      <c r="F161" s="90"/>
      <c r="G161" s="31"/>
      <c r="H161" s="91"/>
      <c r="I161" s="91"/>
      <c r="J161" s="6"/>
    </row>
    <row r="162" spans="2:25" ht="15.75" customHeight="1" x14ac:dyDescent="0.25">
      <c r="B162" s="30">
        <v>11</v>
      </c>
      <c r="C162" s="1" t="s">
        <v>20</v>
      </c>
      <c r="D162" s="1"/>
      <c r="E162" s="100">
        <v>0</v>
      </c>
      <c r="F162" s="100"/>
      <c r="G162" s="40"/>
      <c r="H162" s="99" t="s">
        <v>21</v>
      </c>
      <c r="I162" s="99"/>
      <c r="J162" s="6"/>
      <c r="M162" s="10" t="b">
        <f>IF(E165&lt;H184,1)</f>
        <v>0</v>
      </c>
      <c r="N162" s="10" t="b">
        <f>IF(E165&gt;H184,2)</f>
        <v>0</v>
      </c>
      <c r="O162" s="10" t="b">
        <f>IF(H172="YES-PROCEED TO LINE 4",13)</f>
        <v>0</v>
      </c>
    </row>
    <row r="163" spans="2:25" ht="15.75" customHeight="1" x14ac:dyDescent="0.25">
      <c r="B163" s="30">
        <v>12</v>
      </c>
      <c r="C163" s="1" t="s">
        <v>54</v>
      </c>
      <c r="D163" s="1"/>
      <c r="E163" s="133">
        <f>IFERROR((E161/E162),)</f>
        <v>0</v>
      </c>
      <c r="F163" s="133"/>
      <c r="G163" s="31"/>
      <c r="H163" s="134"/>
      <c r="I163" s="134"/>
      <c r="J163" s="6"/>
    </row>
    <row r="164" spans="2:25" ht="15.75" customHeight="1" x14ac:dyDescent="0.25">
      <c r="B164" s="30">
        <v>13</v>
      </c>
      <c r="C164" s="1" t="s">
        <v>22</v>
      </c>
      <c r="D164" s="32" t="s">
        <v>10</v>
      </c>
      <c r="E164" s="88">
        <v>0</v>
      </c>
      <c r="F164" s="88"/>
      <c r="G164" s="33" t="s">
        <v>12</v>
      </c>
      <c r="H164" s="99"/>
      <c r="I164" s="99"/>
      <c r="J164" s="6"/>
      <c r="M164" s="10" t="b">
        <f>IF(H174=H176,TRUE,FALSE)</f>
        <v>1</v>
      </c>
      <c r="N164" s="10" t="b">
        <f>IF(H172=H174,TRUE,FALSE)</f>
        <v>1</v>
      </c>
      <c r="O164" s="10" t="b">
        <f>IF(H172=H176,TRUE,FALSE)</f>
        <v>1</v>
      </c>
    </row>
    <row r="165" spans="2:25" ht="15.75" customHeight="1" x14ac:dyDescent="0.25">
      <c r="B165" s="30">
        <v>14</v>
      </c>
      <c r="C165" s="1" t="s">
        <v>55</v>
      </c>
      <c r="D165" s="41"/>
      <c r="E165" s="90">
        <f>SUM(E163-E164)</f>
        <v>0</v>
      </c>
      <c r="F165" s="90"/>
      <c r="G165" s="31"/>
      <c r="H165" s="99"/>
      <c r="I165" s="99"/>
      <c r="J165" s="6"/>
    </row>
    <row r="166" spans="2:25" ht="15.75" customHeight="1" x14ac:dyDescent="0.25">
      <c r="B166" s="30"/>
      <c r="C166" s="1"/>
      <c r="D166" s="41"/>
      <c r="E166" s="42"/>
      <c r="F166" s="43"/>
      <c r="G166" s="44"/>
      <c r="H166" s="44"/>
      <c r="I166" s="44"/>
      <c r="J166" s="6"/>
      <c r="M166" s="12" t="s">
        <v>23</v>
      </c>
    </row>
    <row r="167" spans="2:25" ht="15.75" customHeight="1" thickBot="1" x14ac:dyDescent="0.3">
      <c r="B167" s="30"/>
      <c r="C167" s="1"/>
      <c r="D167" s="45"/>
      <c r="E167" s="42"/>
      <c r="F167" s="42"/>
      <c r="G167" s="44"/>
      <c r="H167" s="44"/>
      <c r="I167" s="44"/>
      <c r="J167" s="6"/>
      <c r="L167" s="46" t="s">
        <v>24</v>
      </c>
      <c r="M167" s="13" t="s">
        <v>42</v>
      </c>
    </row>
    <row r="168" spans="2:25" s="47" customFormat="1" ht="48" customHeight="1" x14ac:dyDescent="0.2">
      <c r="B168" s="135" t="s">
        <v>60</v>
      </c>
      <c r="C168" s="136"/>
      <c r="D168" s="136"/>
      <c r="E168" s="136"/>
      <c r="F168" s="136"/>
      <c r="G168" s="136"/>
      <c r="H168" s="136"/>
      <c r="I168" s="136"/>
      <c r="J168" s="137"/>
      <c r="K168" s="10"/>
      <c r="L168" s="9"/>
      <c r="M168" s="10" t="b">
        <f>IF(H174="YES",2)</f>
        <v>0</v>
      </c>
      <c r="N168" s="10" t="b">
        <f>IF(H176="YES",2)</f>
        <v>0</v>
      </c>
      <c r="O168" s="10">
        <f>M168+N168</f>
        <v>0</v>
      </c>
      <c r="P168" s="10" t="b">
        <f>IF(O168=4,H183)</f>
        <v>0</v>
      </c>
      <c r="Q168" s="10"/>
      <c r="R168" s="10"/>
      <c r="S168" s="10"/>
      <c r="T168" s="10"/>
      <c r="U168" s="10"/>
      <c r="V168" s="10"/>
      <c r="W168" s="5"/>
      <c r="X168" s="5"/>
      <c r="Y168" s="5"/>
    </row>
    <row r="169" spans="2:25" s="47" customFormat="1" x14ac:dyDescent="0.2">
      <c r="B169" s="92" t="s">
        <v>26</v>
      </c>
      <c r="C169" s="138"/>
      <c r="D169" s="138"/>
      <c r="E169" s="138"/>
      <c r="F169" s="138"/>
      <c r="G169" s="138"/>
      <c r="H169" s="138"/>
      <c r="I169" s="138"/>
      <c r="J169" s="139"/>
      <c r="K169" s="10"/>
      <c r="L169" s="9"/>
      <c r="M169" s="10"/>
      <c r="N169" s="10"/>
      <c r="O169" s="10"/>
      <c r="P169" s="10"/>
      <c r="Q169" s="10"/>
      <c r="R169" s="10"/>
      <c r="S169" s="10"/>
      <c r="T169" s="10"/>
      <c r="U169" s="10"/>
      <c r="V169" s="10"/>
      <c r="W169" s="5"/>
      <c r="X169" s="5"/>
      <c r="Y169" s="5"/>
    </row>
    <row r="170" spans="2:25" ht="15" customHeight="1" x14ac:dyDescent="0.25">
      <c r="B170" s="92" t="s">
        <v>27</v>
      </c>
      <c r="C170" s="93"/>
      <c r="D170" s="93"/>
      <c r="E170" s="93"/>
      <c r="F170" s="93"/>
      <c r="G170" s="93"/>
      <c r="H170" s="93"/>
      <c r="I170" s="93"/>
      <c r="J170" s="94"/>
      <c r="L170" s="46" t="s">
        <v>24</v>
      </c>
      <c r="M170" s="13" t="s">
        <v>43</v>
      </c>
    </row>
    <row r="171" spans="2:25" s="47" customFormat="1" ht="12.75" customHeight="1" thickBot="1" x14ac:dyDescent="0.25">
      <c r="B171" s="48"/>
      <c r="C171" s="49"/>
      <c r="D171" s="49"/>
      <c r="E171" s="49"/>
      <c r="F171" s="49"/>
      <c r="G171" s="49"/>
      <c r="H171" s="49"/>
      <c r="I171" s="49"/>
      <c r="J171" s="50"/>
      <c r="K171" s="10"/>
      <c r="L171" s="9"/>
      <c r="M171" s="10"/>
      <c r="N171" s="10"/>
      <c r="O171" s="10"/>
      <c r="P171" s="10"/>
      <c r="Q171" s="10"/>
      <c r="R171" s="10"/>
      <c r="S171" s="10"/>
      <c r="T171" s="10"/>
      <c r="U171" s="10"/>
      <c r="V171" s="10"/>
      <c r="W171" s="5"/>
      <c r="X171" s="5"/>
      <c r="Y171" s="5"/>
    </row>
    <row r="172" spans="2:25" s="47" customFormat="1" ht="33" customHeight="1" thickBot="1" x14ac:dyDescent="0.25">
      <c r="B172" s="51">
        <v>1</v>
      </c>
      <c r="C172" s="132" t="s">
        <v>56</v>
      </c>
      <c r="D172" s="132"/>
      <c r="E172" s="132"/>
      <c r="F172" s="132"/>
      <c r="G172" s="132"/>
      <c r="H172" s="80" t="s">
        <v>29</v>
      </c>
      <c r="I172" s="81"/>
      <c r="J172" s="50"/>
      <c r="K172" s="10"/>
      <c r="L172" s="9"/>
      <c r="M172" s="10" t="b">
        <f>IF(H174="YES",3)</f>
        <v>0</v>
      </c>
      <c r="N172" s="10" t="b">
        <f>IF(H176="NO",3)</f>
        <v>0</v>
      </c>
      <c r="O172" s="10">
        <f>M172+N172</f>
        <v>0</v>
      </c>
      <c r="P172" s="10" t="b">
        <f>IF(O172=6,0)</f>
        <v>0</v>
      </c>
      <c r="Q172" s="11">
        <f>H183</f>
        <v>0</v>
      </c>
      <c r="R172" s="10" t="b">
        <f>IF(M164=FALSE,H183)</f>
        <v>0</v>
      </c>
      <c r="S172" s="14"/>
      <c r="T172" s="10"/>
      <c r="U172" s="10"/>
      <c r="V172" s="10"/>
      <c r="W172" s="5"/>
      <c r="X172" s="5"/>
      <c r="Y172" s="5"/>
    </row>
    <row r="173" spans="2:25" s="47" customFormat="1" ht="12.75" customHeight="1" thickBot="1" x14ac:dyDescent="0.3">
      <c r="B173" s="48"/>
      <c r="C173" s="49"/>
      <c r="D173" s="49"/>
      <c r="E173" s="49"/>
      <c r="F173" s="49"/>
      <c r="G173" s="49"/>
      <c r="H173" s="49"/>
      <c r="I173" s="49"/>
      <c r="J173" s="50"/>
      <c r="K173" s="10"/>
      <c r="L173" s="46" t="s">
        <v>24</v>
      </c>
      <c r="M173" s="13" t="s">
        <v>44</v>
      </c>
      <c r="N173" s="10"/>
      <c r="O173" s="10"/>
      <c r="P173" s="10"/>
      <c r="Q173" s="10"/>
      <c r="R173" s="10"/>
      <c r="S173" s="10"/>
      <c r="T173" s="10"/>
      <c r="U173" s="10"/>
      <c r="V173" s="10"/>
      <c r="W173" s="5"/>
      <c r="X173" s="5"/>
      <c r="Y173" s="5"/>
    </row>
    <row r="174" spans="2:25" s="47" customFormat="1" ht="28.5" customHeight="1" thickBot="1" x14ac:dyDescent="0.25">
      <c r="B174" s="51">
        <v>2</v>
      </c>
      <c r="C174" s="131" t="s">
        <v>45</v>
      </c>
      <c r="D174" s="131"/>
      <c r="E174" s="131"/>
      <c r="F174" s="131"/>
      <c r="G174" s="131"/>
      <c r="H174" s="80" t="s">
        <v>29</v>
      </c>
      <c r="I174" s="81"/>
      <c r="J174" s="50"/>
      <c r="K174" s="10"/>
      <c r="L174" s="9"/>
      <c r="M174" s="10" t="b">
        <f>IF(H174="NO",2)</f>
        <v>0</v>
      </c>
      <c r="N174" s="10" t="b">
        <f>IF(M174=2,0)</f>
        <v>0</v>
      </c>
      <c r="O174" s="10"/>
      <c r="P174" s="10"/>
      <c r="Q174" s="10"/>
      <c r="R174" s="10"/>
      <c r="S174" s="10"/>
      <c r="T174" s="10"/>
      <c r="U174" s="10"/>
      <c r="V174" s="10"/>
      <c r="W174" s="5"/>
      <c r="X174" s="5"/>
      <c r="Y174" s="5"/>
    </row>
    <row r="175" spans="2:25" s="47" customFormat="1" ht="12.75" customHeight="1" thickBot="1" x14ac:dyDescent="0.3">
      <c r="B175" s="30"/>
      <c r="C175" s="52"/>
      <c r="D175" s="52"/>
      <c r="E175" s="52"/>
      <c r="F175" s="52"/>
      <c r="G175" s="52"/>
      <c r="H175" s="53"/>
      <c r="I175" s="53"/>
      <c r="J175" s="50"/>
      <c r="K175" s="10"/>
      <c r="L175" s="9"/>
      <c r="M175" s="10"/>
      <c r="N175" s="10"/>
      <c r="O175" s="10"/>
      <c r="P175" s="10"/>
      <c r="Q175" s="10"/>
      <c r="R175" s="10"/>
      <c r="S175" s="10"/>
      <c r="T175" s="10"/>
      <c r="U175" s="10"/>
      <c r="V175" s="10"/>
      <c r="W175" s="5"/>
      <c r="X175" s="5"/>
      <c r="Y175" s="5"/>
    </row>
    <row r="176" spans="2:25" s="47" customFormat="1" ht="28.5" customHeight="1" thickBot="1" x14ac:dyDescent="0.25">
      <c r="B176" s="51">
        <v>3</v>
      </c>
      <c r="C176" s="102" t="s">
        <v>46</v>
      </c>
      <c r="D176" s="102"/>
      <c r="E176" s="102"/>
      <c r="F176" s="102"/>
      <c r="G176" s="102"/>
      <c r="H176" s="80" t="s">
        <v>29</v>
      </c>
      <c r="I176" s="81"/>
      <c r="J176" s="50"/>
      <c r="K176" s="10"/>
      <c r="L176" s="9"/>
      <c r="M176" s="12" t="s">
        <v>33</v>
      </c>
      <c r="N176" s="10"/>
      <c r="O176" s="10"/>
      <c r="P176" s="10"/>
      <c r="Q176" s="10"/>
      <c r="R176" s="10"/>
      <c r="S176" s="10"/>
      <c r="T176" s="10"/>
      <c r="U176" s="10"/>
      <c r="V176" s="10"/>
      <c r="W176" s="5"/>
      <c r="X176" s="5"/>
      <c r="Y176" s="5"/>
    </row>
    <row r="177" spans="2:25" s="47" customFormat="1" ht="15" customHeight="1" x14ac:dyDescent="0.25">
      <c r="B177" s="51"/>
      <c r="C177" s="54"/>
      <c r="D177" s="54"/>
      <c r="E177" s="54"/>
      <c r="F177" s="54"/>
      <c r="G177" s="54"/>
      <c r="H177" s="53"/>
      <c r="I177" s="53"/>
      <c r="J177" s="50"/>
      <c r="K177" s="10"/>
      <c r="L177" s="46" t="s">
        <v>24</v>
      </c>
      <c r="M177" s="13" t="s">
        <v>42</v>
      </c>
      <c r="N177" s="10"/>
      <c r="O177" s="10"/>
      <c r="P177" s="10"/>
      <c r="Q177" s="10"/>
      <c r="R177" s="10"/>
      <c r="S177" s="10"/>
      <c r="T177" s="10"/>
      <c r="U177" s="10"/>
      <c r="V177" s="10"/>
      <c r="W177" s="5"/>
      <c r="X177" s="5"/>
      <c r="Y177" s="5"/>
    </row>
    <row r="178" spans="2:25" ht="15.75" customHeight="1" x14ac:dyDescent="0.25">
      <c r="B178" s="30">
        <v>4</v>
      </c>
      <c r="C178" s="52" t="s">
        <v>34</v>
      </c>
      <c r="D178" s="55"/>
      <c r="E178" s="95"/>
      <c r="F178" s="95"/>
      <c r="G178" s="55"/>
      <c r="H178" s="96">
        <v>0</v>
      </c>
      <c r="I178" s="97"/>
      <c r="J178" s="6"/>
      <c r="M178" s="10" t="b">
        <f>IF(H174="YES",2)</f>
        <v>0</v>
      </c>
      <c r="N178" s="10" t="b">
        <f>IF(H176="YES",2)</f>
        <v>0</v>
      </c>
      <c r="O178" s="10">
        <f>M168+N168</f>
        <v>0</v>
      </c>
      <c r="P178" s="8" t="b">
        <f>IF(O168=4,H183)</f>
        <v>0</v>
      </c>
    </row>
    <row r="179" spans="2:25" ht="12.75" customHeight="1" x14ac:dyDescent="0.2">
      <c r="B179" s="56"/>
      <c r="C179" s="57" t="s">
        <v>35</v>
      </c>
      <c r="D179" s="55"/>
      <c r="E179" s="55"/>
      <c r="F179" s="55"/>
      <c r="G179" s="55"/>
      <c r="H179" s="55"/>
      <c r="I179" s="55"/>
      <c r="J179" s="6"/>
    </row>
    <row r="180" spans="2:25" ht="15" customHeight="1" x14ac:dyDescent="0.25">
      <c r="B180" s="51">
        <v>5</v>
      </c>
      <c r="C180" s="78" t="s">
        <v>36</v>
      </c>
      <c r="D180" s="78"/>
      <c r="E180" s="78"/>
      <c r="F180" s="78"/>
      <c r="G180" s="78"/>
      <c r="H180" s="79" t="s">
        <v>37</v>
      </c>
      <c r="I180" s="79"/>
      <c r="J180" s="6"/>
      <c r="K180" s="58"/>
      <c r="L180" s="46" t="s">
        <v>38</v>
      </c>
      <c r="M180" s="66" t="s">
        <v>47</v>
      </c>
      <c r="N180" s="58"/>
      <c r="O180" s="58"/>
      <c r="P180" s="58"/>
      <c r="Q180" s="58"/>
      <c r="R180" s="58"/>
    </row>
    <row r="181" spans="2:25" ht="15.75" customHeight="1" x14ac:dyDescent="0.25">
      <c r="B181" s="30">
        <v>6</v>
      </c>
      <c r="C181" s="52" t="s">
        <v>19</v>
      </c>
      <c r="D181" s="55"/>
      <c r="E181" s="55"/>
      <c r="F181" s="55"/>
      <c r="G181" s="55"/>
      <c r="H181" s="90">
        <f>H178*0.75</f>
        <v>0</v>
      </c>
      <c r="I181" s="90"/>
      <c r="J181" s="6"/>
      <c r="M181" s="10" t="b">
        <f>IF(H172="YES-PROCEED TO LINE 4",1)</f>
        <v>0</v>
      </c>
      <c r="N181" s="11">
        <f>H183</f>
        <v>0</v>
      </c>
    </row>
    <row r="182" spans="2:25" ht="15.75" customHeight="1" x14ac:dyDescent="0.25">
      <c r="B182" s="30">
        <v>7</v>
      </c>
      <c r="C182" s="52" t="s">
        <v>22</v>
      </c>
      <c r="D182" s="55"/>
      <c r="E182" s="95"/>
      <c r="F182" s="95"/>
      <c r="G182" s="32" t="s">
        <v>10</v>
      </c>
      <c r="H182" s="125">
        <v>0</v>
      </c>
      <c r="I182" s="126"/>
      <c r="J182" s="59" t="s">
        <v>12</v>
      </c>
      <c r="L182" s="46" t="s">
        <v>24</v>
      </c>
      <c r="M182" s="13" t="s">
        <v>43</v>
      </c>
    </row>
    <row r="183" spans="2:25" ht="15.75" customHeight="1" x14ac:dyDescent="0.25">
      <c r="B183" s="30">
        <v>8</v>
      </c>
      <c r="C183" s="1" t="s">
        <v>55</v>
      </c>
      <c r="D183" s="45"/>
      <c r="E183" s="42"/>
      <c r="F183" s="42"/>
      <c r="G183" s="41"/>
      <c r="H183" s="90">
        <f>H181-H182</f>
        <v>0</v>
      </c>
      <c r="I183" s="90"/>
      <c r="J183" s="6"/>
      <c r="L183" s="15"/>
      <c r="M183" s="10" t="s">
        <v>40</v>
      </c>
      <c r="O183" s="14"/>
    </row>
    <row r="184" spans="2:25" ht="15.75" customHeight="1" x14ac:dyDescent="0.25">
      <c r="B184" s="51">
        <v>9</v>
      </c>
      <c r="C184" s="124" t="s">
        <v>41</v>
      </c>
      <c r="D184" s="124"/>
      <c r="E184" s="124"/>
      <c r="F184" s="124"/>
      <c r="G184" s="41" t="s">
        <v>24</v>
      </c>
      <c r="H184" s="90">
        <f>IF(M181=1,N181,IF(M185=2,-O185,IF(O168=4,P168,IF(Q172&lt;0,H183,IF(Q172&gt;=0,0,IF(N164=TRUE,FALSE,0))))))</f>
        <v>0</v>
      </c>
      <c r="I184" s="90"/>
      <c r="J184" s="6"/>
      <c r="L184" s="46" t="s">
        <v>24</v>
      </c>
      <c r="M184" s="13" t="s">
        <v>30</v>
      </c>
      <c r="U184" s="16">
        <f>H183</f>
        <v>0</v>
      </c>
    </row>
    <row r="185" spans="2:25" ht="29.25" customHeight="1" thickBot="1" x14ac:dyDescent="0.25">
      <c r="B185" s="60"/>
      <c r="C185" s="61"/>
      <c r="D185" s="61"/>
      <c r="E185" s="61"/>
      <c r="F185" s="61"/>
      <c r="G185" s="61"/>
      <c r="H185" s="61"/>
      <c r="I185" s="62"/>
      <c r="J185" s="7"/>
      <c r="L185" s="17"/>
      <c r="M185" s="10" t="b">
        <f>IF(H174="NO",2)</f>
        <v>0</v>
      </c>
      <c r="N185" s="11" t="b">
        <f>IF(M185=2,H182)</f>
        <v>0</v>
      </c>
      <c r="O185" s="11" t="b">
        <f>N185</f>
        <v>0</v>
      </c>
    </row>
    <row r="186" spans="2:25" ht="29.25" customHeight="1" thickBot="1" x14ac:dyDescent="0.25">
      <c r="B186" s="63" t="s">
        <v>24</v>
      </c>
      <c r="C186" s="127" t="s">
        <v>57</v>
      </c>
      <c r="D186" s="127"/>
      <c r="E186" s="127"/>
      <c r="F186" s="127"/>
      <c r="G186" s="127"/>
      <c r="H186" s="127"/>
      <c r="I186" s="127"/>
      <c r="J186" s="6"/>
    </row>
    <row r="187" spans="2:25" ht="19.5" customHeight="1" thickBot="1" x14ac:dyDescent="0.3">
      <c r="B187" s="128"/>
      <c r="C187" s="129"/>
      <c r="D187" s="129"/>
      <c r="E187" s="129"/>
      <c r="F187" s="129"/>
      <c r="G187" s="129"/>
      <c r="H187" s="129"/>
      <c r="I187" s="129"/>
      <c r="J187" s="130"/>
    </row>
    <row r="188" spans="2:25" s="47" customFormat="1" ht="19.5" customHeight="1" thickBot="1" x14ac:dyDescent="0.3">
      <c r="B188" s="64"/>
      <c r="C188" s="64"/>
      <c r="D188" s="64"/>
      <c r="E188" s="64"/>
      <c r="F188" s="64"/>
      <c r="G188" s="64"/>
      <c r="H188" s="64"/>
      <c r="I188" s="64"/>
      <c r="J188" s="65"/>
      <c r="K188" s="10"/>
      <c r="L188" s="9"/>
      <c r="M188" s="10"/>
      <c r="N188" s="10"/>
      <c r="O188" s="10"/>
      <c r="P188" s="10"/>
      <c r="Q188" s="10"/>
      <c r="R188" s="10"/>
      <c r="S188" s="10"/>
      <c r="T188" s="10"/>
      <c r="U188" s="10"/>
      <c r="V188" s="10"/>
      <c r="W188" s="5"/>
      <c r="X188" s="5"/>
      <c r="Y188" s="5"/>
    </row>
    <row r="189" spans="2:25" ht="19.5" customHeight="1" x14ac:dyDescent="0.25">
      <c r="B189" s="155" t="s">
        <v>48</v>
      </c>
      <c r="C189" s="156"/>
      <c r="D189" s="156"/>
      <c r="E189" s="156"/>
      <c r="F189" s="156"/>
      <c r="G189" s="70" t="s">
        <v>38</v>
      </c>
      <c r="H189" s="152">
        <f>I10+I55+I100+I145</f>
        <v>0</v>
      </c>
      <c r="I189" s="153"/>
      <c r="J189" s="154"/>
    </row>
    <row r="190" spans="2:25" ht="15" customHeight="1" thickBot="1" x14ac:dyDescent="0.3">
      <c r="B190" s="67" t="s">
        <v>38</v>
      </c>
      <c r="C190" s="149" t="s">
        <v>49</v>
      </c>
      <c r="D190" s="150"/>
      <c r="E190" s="150"/>
      <c r="F190" s="150"/>
      <c r="G190" s="150"/>
      <c r="H190" s="150"/>
      <c r="I190" s="150"/>
      <c r="J190" s="151"/>
    </row>
    <row r="191" spans="2:25" ht="5.25" customHeight="1" x14ac:dyDescent="0.2">
      <c r="B191" s="1"/>
      <c r="C191" s="1"/>
      <c r="D191" s="1"/>
      <c r="E191" s="1"/>
      <c r="F191" s="1"/>
      <c r="G191" s="1"/>
      <c r="H191" s="1"/>
      <c r="I191" s="1"/>
      <c r="J191" s="69"/>
    </row>
    <row r="192" spans="2:25" ht="16.5" thickBot="1" x14ac:dyDescent="0.3">
      <c r="B192" s="77" t="s">
        <v>50</v>
      </c>
      <c r="C192" s="76"/>
      <c r="D192" s="75"/>
      <c r="E192" s="74"/>
      <c r="F192" s="74"/>
      <c r="G192" s="71"/>
      <c r="H192" s="71"/>
      <c r="I192" s="72"/>
      <c r="J192" s="73"/>
    </row>
    <row r="193" spans="2:15" x14ac:dyDescent="0.2">
      <c r="B193" s="140"/>
      <c r="C193" s="141"/>
      <c r="D193" s="141"/>
      <c r="E193" s="141"/>
      <c r="F193" s="141"/>
      <c r="G193" s="141"/>
      <c r="H193" s="141"/>
      <c r="I193" s="141"/>
      <c r="J193" s="142"/>
    </row>
    <row r="194" spans="2:15" x14ac:dyDescent="0.2">
      <c r="B194" s="143"/>
      <c r="C194" s="144"/>
      <c r="D194" s="144"/>
      <c r="E194" s="144"/>
      <c r="F194" s="144"/>
      <c r="G194" s="144"/>
      <c r="H194" s="144"/>
      <c r="I194" s="144"/>
      <c r="J194" s="145"/>
    </row>
    <row r="195" spans="2:15" x14ac:dyDescent="0.2">
      <c r="B195" s="143"/>
      <c r="C195" s="144"/>
      <c r="D195" s="144"/>
      <c r="E195" s="144"/>
      <c r="F195" s="144"/>
      <c r="G195" s="144"/>
      <c r="H195" s="144"/>
      <c r="I195" s="144"/>
      <c r="J195" s="145"/>
    </row>
    <row r="196" spans="2:15" x14ac:dyDescent="0.2">
      <c r="B196" s="143"/>
      <c r="C196" s="144"/>
      <c r="D196" s="144"/>
      <c r="E196" s="144"/>
      <c r="F196" s="144"/>
      <c r="G196" s="144"/>
      <c r="H196" s="144"/>
      <c r="I196" s="144"/>
      <c r="J196" s="145"/>
    </row>
    <row r="197" spans="2:15" x14ac:dyDescent="0.2">
      <c r="B197" s="143"/>
      <c r="C197" s="144"/>
      <c r="D197" s="144"/>
      <c r="E197" s="144"/>
      <c r="F197" s="144"/>
      <c r="G197" s="144"/>
      <c r="H197" s="144"/>
      <c r="I197" s="144"/>
      <c r="J197" s="145"/>
    </row>
    <row r="198" spans="2:15" x14ac:dyDescent="0.2">
      <c r="B198" s="143"/>
      <c r="C198" s="144"/>
      <c r="D198" s="144"/>
      <c r="E198" s="144"/>
      <c r="F198" s="144"/>
      <c r="G198" s="144"/>
      <c r="H198" s="144"/>
      <c r="I198" s="144"/>
      <c r="J198" s="145"/>
    </row>
    <row r="199" spans="2:15" ht="13.5" thickBot="1" x14ac:dyDescent="0.25">
      <c r="B199" s="146"/>
      <c r="C199" s="147"/>
      <c r="D199" s="147"/>
      <c r="E199" s="147"/>
      <c r="F199" s="147"/>
      <c r="G199" s="147"/>
      <c r="H199" s="147"/>
      <c r="I199" s="147"/>
      <c r="J199" s="148"/>
    </row>
    <row r="200" spans="2:15" x14ac:dyDescent="0.2">
      <c r="B200" s="68"/>
      <c r="C200" s="68"/>
      <c r="D200" s="68"/>
      <c r="E200" s="68"/>
      <c r="F200" s="68"/>
      <c r="G200" s="68"/>
      <c r="H200" s="68"/>
      <c r="I200" s="68"/>
      <c r="L200" s="21"/>
      <c r="M200" s="8"/>
      <c r="N200" s="8"/>
      <c r="O200" s="8"/>
    </row>
    <row r="201" spans="2:15" x14ac:dyDescent="0.2">
      <c r="B201" s="68"/>
      <c r="C201" s="68"/>
      <c r="D201" s="68"/>
      <c r="E201" s="68"/>
      <c r="F201" s="68"/>
      <c r="G201" s="68"/>
      <c r="H201" s="68"/>
      <c r="I201" s="68"/>
      <c r="L201" s="21"/>
      <c r="M201" s="8"/>
      <c r="N201" s="8"/>
      <c r="O201" s="8"/>
    </row>
  </sheetData>
  <sheetProtection algorithmName="SHA-512" hashValue="iC+h2VO+ZAyiQu3brGvwmlDaWiLeeNLvAwfqhlFmwsBOL0dS1RmJio75ESfG+tUft7p+xLzv/9ZWAAhJnlDMsg==" saltValue="WlyJbQ9DWes9EaF3OMO3qw==" spinCount="100000" sheet="1" selectLockedCells="1"/>
  <mergeCells count="248">
    <mergeCell ref="B193:J199"/>
    <mergeCell ref="H183:I183"/>
    <mergeCell ref="C184:F184"/>
    <mergeCell ref="H184:I184"/>
    <mergeCell ref="C186:I186"/>
    <mergeCell ref="B187:J187"/>
    <mergeCell ref="C180:G180"/>
    <mergeCell ref="H180:I180"/>
    <mergeCell ref="H181:I181"/>
    <mergeCell ref="E182:F182"/>
    <mergeCell ref="H182:I182"/>
    <mergeCell ref="C190:J190"/>
    <mergeCell ref="H189:J189"/>
    <mergeCell ref="B189:F189"/>
    <mergeCell ref="C174:G174"/>
    <mergeCell ref="H174:I174"/>
    <mergeCell ref="C176:G176"/>
    <mergeCell ref="H176:I176"/>
    <mergeCell ref="E178:F178"/>
    <mergeCell ref="H178:I178"/>
    <mergeCell ref="B168:J168"/>
    <mergeCell ref="B169:J169"/>
    <mergeCell ref="B170:J170"/>
    <mergeCell ref="C172:G172"/>
    <mergeCell ref="H172:I172"/>
    <mergeCell ref="E163:F163"/>
    <mergeCell ref="H163:I163"/>
    <mergeCell ref="E164:F164"/>
    <mergeCell ref="H164:I164"/>
    <mergeCell ref="E165:F165"/>
    <mergeCell ref="H165:I165"/>
    <mergeCell ref="E159:F159"/>
    <mergeCell ref="H159:I159"/>
    <mergeCell ref="E161:F161"/>
    <mergeCell ref="H161:I161"/>
    <mergeCell ref="E162:F162"/>
    <mergeCell ref="H162:I162"/>
    <mergeCell ref="E156:F156"/>
    <mergeCell ref="H156:I156"/>
    <mergeCell ref="E157:F157"/>
    <mergeCell ref="H157:I157"/>
    <mergeCell ref="E158:F158"/>
    <mergeCell ref="H158:I158"/>
    <mergeCell ref="E153:F153"/>
    <mergeCell ref="H153:I153"/>
    <mergeCell ref="E154:F154"/>
    <mergeCell ref="H154:I154"/>
    <mergeCell ref="E155:F155"/>
    <mergeCell ref="H155:I155"/>
    <mergeCell ref="B150:D150"/>
    <mergeCell ref="F150:G150"/>
    <mergeCell ref="E151:F151"/>
    <mergeCell ref="H151:I151"/>
    <mergeCell ref="E152:F152"/>
    <mergeCell ref="H152:I152"/>
    <mergeCell ref="B146:J146"/>
    <mergeCell ref="B147:J147"/>
    <mergeCell ref="B149:C149"/>
    <mergeCell ref="E149:F149"/>
    <mergeCell ref="H149:J149"/>
    <mergeCell ref="C141:I141"/>
    <mergeCell ref="B142:J142"/>
    <mergeCell ref="B144:J144"/>
    <mergeCell ref="B145:C145"/>
    <mergeCell ref="E145:H145"/>
    <mergeCell ref="I145:J145"/>
    <mergeCell ref="H136:I136"/>
    <mergeCell ref="E137:F137"/>
    <mergeCell ref="H137:I137"/>
    <mergeCell ref="H138:I138"/>
    <mergeCell ref="C139:F139"/>
    <mergeCell ref="H139:I139"/>
    <mergeCell ref="C131:G131"/>
    <mergeCell ref="H131:I131"/>
    <mergeCell ref="E133:F133"/>
    <mergeCell ref="H133:I133"/>
    <mergeCell ref="C135:G135"/>
    <mergeCell ref="H135:I135"/>
    <mergeCell ref="B124:J124"/>
    <mergeCell ref="B125:J125"/>
    <mergeCell ref="C127:G127"/>
    <mergeCell ref="H127:I127"/>
    <mergeCell ref="C129:G129"/>
    <mergeCell ref="H129:I129"/>
    <mergeCell ref="E119:F119"/>
    <mergeCell ref="H119:I119"/>
    <mergeCell ref="E120:F120"/>
    <mergeCell ref="H120:I120"/>
    <mergeCell ref="B123:J123"/>
    <mergeCell ref="E116:F116"/>
    <mergeCell ref="H116:I116"/>
    <mergeCell ref="E117:F117"/>
    <mergeCell ref="H117:I117"/>
    <mergeCell ref="E118:F118"/>
    <mergeCell ref="H118:I118"/>
    <mergeCell ref="E112:F112"/>
    <mergeCell ref="H112:I112"/>
    <mergeCell ref="E113:F113"/>
    <mergeCell ref="H113:I113"/>
    <mergeCell ref="E114:F114"/>
    <mergeCell ref="H114:I114"/>
    <mergeCell ref="E109:F109"/>
    <mergeCell ref="H109:I109"/>
    <mergeCell ref="E110:F110"/>
    <mergeCell ref="H110:I110"/>
    <mergeCell ref="E111:F111"/>
    <mergeCell ref="H111:I111"/>
    <mergeCell ref="E106:F106"/>
    <mergeCell ref="H106:I106"/>
    <mergeCell ref="E107:F107"/>
    <mergeCell ref="H107:I107"/>
    <mergeCell ref="E108:F108"/>
    <mergeCell ref="H108:I108"/>
    <mergeCell ref="B102:J102"/>
    <mergeCell ref="B104:C104"/>
    <mergeCell ref="E104:F104"/>
    <mergeCell ref="H104:J104"/>
    <mergeCell ref="B105:D105"/>
    <mergeCell ref="F105:G105"/>
    <mergeCell ref="B99:J99"/>
    <mergeCell ref="B100:C100"/>
    <mergeCell ref="E100:H100"/>
    <mergeCell ref="I100:J100"/>
    <mergeCell ref="B101:J101"/>
    <mergeCell ref="H93:I93"/>
    <mergeCell ref="C94:F94"/>
    <mergeCell ref="H94:I94"/>
    <mergeCell ref="C96:I96"/>
    <mergeCell ref="B97:J97"/>
    <mergeCell ref="C90:G90"/>
    <mergeCell ref="H90:I90"/>
    <mergeCell ref="H91:I91"/>
    <mergeCell ref="E92:F92"/>
    <mergeCell ref="H92:I92"/>
    <mergeCell ref="C84:G84"/>
    <mergeCell ref="H84:I84"/>
    <mergeCell ref="C86:G86"/>
    <mergeCell ref="H86:I86"/>
    <mergeCell ref="E88:F88"/>
    <mergeCell ref="H88:I88"/>
    <mergeCell ref="B78:J78"/>
    <mergeCell ref="B79:J79"/>
    <mergeCell ref="B80:J80"/>
    <mergeCell ref="C82:G82"/>
    <mergeCell ref="H82:I82"/>
    <mergeCell ref="E73:F73"/>
    <mergeCell ref="H73:I73"/>
    <mergeCell ref="E74:F74"/>
    <mergeCell ref="H74:I74"/>
    <mergeCell ref="E75:F75"/>
    <mergeCell ref="H75:I75"/>
    <mergeCell ref="E69:F69"/>
    <mergeCell ref="H69:I69"/>
    <mergeCell ref="E71:F71"/>
    <mergeCell ref="H71:I71"/>
    <mergeCell ref="E72:F72"/>
    <mergeCell ref="H72:I72"/>
    <mergeCell ref="E66:F66"/>
    <mergeCell ref="H66:I66"/>
    <mergeCell ref="E67:F67"/>
    <mergeCell ref="H67:I67"/>
    <mergeCell ref="E68:F68"/>
    <mergeCell ref="H68:I68"/>
    <mergeCell ref="H64:I64"/>
    <mergeCell ref="E65:F65"/>
    <mergeCell ref="H65:I65"/>
    <mergeCell ref="B60:D60"/>
    <mergeCell ref="F60:G60"/>
    <mergeCell ref="E61:F61"/>
    <mergeCell ref="H61:I61"/>
    <mergeCell ref="E62:F62"/>
    <mergeCell ref="H62:I62"/>
    <mergeCell ref="E64:F64"/>
    <mergeCell ref="C39:G39"/>
    <mergeCell ref="H39:I39"/>
    <mergeCell ref="C41:G41"/>
    <mergeCell ref="H41:I41"/>
    <mergeCell ref="C37:G37"/>
    <mergeCell ref="E28:F28"/>
    <mergeCell ref="H28:I28"/>
    <mergeCell ref="B33:J33"/>
    <mergeCell ref="B34:J34"/>
    <mergeCell ref="H46:I46"/>
    <mergeCell ref="H48:I48"/>
    <mergeCell ref="H49:I49"/>
    <mergeCell ref="C49:F49"/>
    <mergeCell ref="E47:F47"/>
    <mergeCell ref="H47:I47"/>
    <mergeCell ref="C51:I51"/>
    <mergeCell ref="B52:J52"/>
    <mergeCell ref="B54:J54"/>
    <mergeCell ref="B55:C55"/>
    <mergeCell ref="E55:H55"/>
    <mergeCell ref="I55:J55"/>
    <mergeCell ref="B56:J56"/>
    <mergeCell ref="B57:J57"/>
    <mergeCell ref="B59:C59"/>
    <mergeCell ref="E59:F59"/>
    <mergeCell ref="H59:J59"/>
    <mergeCell ref="E63:F63"/>
    <mergeCell ref="H63:I63"/>
    <mergeCell ref="E24:F24"/>
    <mergeCell ref="H19:I19"/>
    <mergeCell ref="H22:I22"/>
    <mergeCell ref="E22:F22"/>
    <mergeCell ref="H23:I23"/>
    <mergeCell ref="E23:F23"/>
    <mergeCell ref="H24:I24"/>
    <mergeCell ref="E21:F21"/>
    <mergeCell ref="H21:I21"/>
    <mergeCell ref="H20:I20"/>
    <mergeCell ref="E19:F19"/>
    <mergeCell ref="B4:C6"/>
    <mergeCell ref="D4:J6"/>
    <mergeCell ref="E20:F20"/>
    <mergeCell ref="B8:J8"/>
    <mergeCell ref="B9:J9"/>
    <mergeCell ref="B12:J12"/>
    <mergeCell ref="B10:C10"/>
    <mergeCell ref="I10:J10"/>
    <mergeCell ref="B7:I7"/>
    <mergeCell ref="B11:J11"/>
    <mergeCell ref="E10:H10"/>
    <mergeCell ref="B14:C14"/>
    <mergeCell ref="C45:G45"/>
    <mergeCell ref="H45:I45"/>
    <mergeCell ref="H37:I37"/>
    <mergeCell ref="E14:F14"/>
    <mergeCell ref="H14:J14"/>
    <mergeCell ref="B15:D15"/>
    <mergeCell ref="F15:G15"/>
    <mergeCell ref="E16:F16"/>
    <mergeCell ref="H16:I16"/>
    <mergeCell ref="E17:F17"/>
    <mergeCell ref="H17:I17"/>
    <mergeCell ref="E18:F18"/>
    <mergeCell ref="H18:I18"/>
    <mergeCell ref="E26:F26"/>
    <mergeCell ref="H26:I26"/>
    <mergeCell ref="B35:J35"/>
    <mergeCell ref="E43:F43"/>
    <mergeCell ref="H43:I43"/>
    <mergeCell ref="E29:F29"/>
    <mergeCell ref="H29:I29"/>
    <mergeCell ref="H27:I27"/>
    <mergeCell ref="E27:F27"/>
    <mergeCell ref="H30:I30"/>
    <mergeCell ref="E30:F30"/>
  </mergeCells>
  <phoneticPr fontId="2" type="noConversion"/>
  <conditionalFormatting sqref="C39:I41">
    <cfRule type="expression" dxfId="3" priority="10">
      <formula>$O$27=13</formula>
    </cfRule>
  </conditionalFormatting>
  <conditionalFormatting sqref="C84:I86">
    <cfRule type="expression" dxfId="2" priority="3">
      <formula>$O$72=13</formula>
    </cfRule>
  </conditionalFormatting>
  <conditionalFormatting sqref="C129:I131">
    <cfRule type="expression" dxfId="1" priority="2">
      <formula>$O$117=13</formula>
    </cfRule>
  </conditionalFormatting>
  <conditionalFormatting sqref="C174:I176">
    <cfRule type="expression" dxfId="0" priority="1">
      <formula>$O$162=13</formula>
    </cfRule>
  </conditionalFormatting>
  <dataValidations count="2">
    <dataValidation type="list" showInputMessage="1" showErrorMessage="1" sqref="H39:I42 H129:I132 H84:I87 H174:I177" xr:uid="{32250623-5424-4AEF-939D-F0DFA115DE08}">
      <formula1>"Select from Dropdown,YES,NO"</formula1>
    </dataValidation>
    <dataValidation type="list" showInputMessage="1" showErrorMessage="1" sqref="H37:I37 H82:I82 H127:I127 H172:I172" xr:uid="{D07A4EE8-E2C3-4821-9A8F-B12ED7223D4B}">
      <formula1>"Select from Dropdown,YES-PROCEED TO LINE 4,NO"</formula1>
    </dataValidation>
  </dataValidations>
  <pageMargins left="0.75" right="0.75" top="1" bottom="1" header="0.5" footer="0.5"/>
  <pageSetup scale="82"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06c08e-532b-4b63-afd5-ce525762c353">
      <Terms xmlns="http://schemas.microsoft.com/office/infopath/2007/PartnerControls"/>
    </lcf76f155ced4ddcb4097134ff3c332f>
    <TaxCatchAll xmlns="62493413-4711-487a-8c38-5e062a3faf12" xsi:nil="true"/>
    <SharedWithUsers xmlns="62493413-4711-487a-8c38-5e062a3faf12">
      <UserInfo>
        <DisplayName>Dina Jenkins</DisplayName>
        <AccountId>22</AccountId>
        <AccountType/>
      </UserInfo>
      <UserInfo>
        <DisplayName>Jenny Childress</DisplayName>
        <AccountId>15</AccountId>
        <AccountType/>
      </UserInfo>
    </SharedWithUsers>
    <Notes xmlns="3706c08e-532b-4b63-afd5-ce525762c353" xsi:nil="true"/>
    <Status xmlns="3706c08e-532b-4b63-afd5-ce525762c35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E672B676DB8E24DBB06DC86F7BBBDCA" ma:contentTypeVersion="21" ma:contentTypeDescription="Create a new document." ma:contentTypeScope="" ma:versionID="1190e22e05ca5e6fa3146384a6c1482f">
  <xsd:schema xmlns:xsd="http://www.w3.org/2001/XMLSchema" xmlns:xs="http://www.w3.org/2001/XMLSchema" xmlns:p="http://schemas.microsoft.com/office/2006/metadata/properties" xmlns:ns2="3706c08e-532b-4b63-afd5-ce525762c353" xmlns:ns3="62493413-4711-487a-8c38-5e062a3faf12" targetNamespace="http://schemas.microsoft.com/office/2006/metadata/properties" ma:root="true" ma:fieldsID="f1fdf1c8d706b936cb26fac974fd2a65" ns2:_="" ns3:_="">
    <xsd:import namespace="3706c08e-532b-4b63-afd5-ce525762c353"/>
    <xsd:import namespace="62493413-4711-487a-8c38-5e062a3faf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Not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6c08e-532b-4b63-afd5-ce525762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745cbf-3a1b-4931-9e88-7903586edf5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Status" ma:index="27" nillable="true" ma:displayName="Status" ma:format="Dropdown" ma:internalName="Status">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93413-4711-487a-8c38-5e062a3faf1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94e6fa-115a-4fd7-9b87-064ceee3bd7f}" ma:internalName="TaxCatchAll" ma:showField="CatchAllData" ma:web="62493413-4711-487a-8c38-5e062a3fa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3A1725-E698-46D9-84B7-82C3D257494C}">
  <ds:schemaRefs>
    <ds:schemaRef ds:uri="http://schemas.microsoft.com/sharepoint/v3/contenttype/forms"/>
  </ds:schemaRefs>
</ds:datastoreItem>
</file>

<file path=customXml/itemProps2.xml><?xml version="1.0" encoding="utf-8"?>
<ds:datastoreItem xmlns:ds="http://schemas.openxmlformats.org/officeDocument/2006/customXml" ds:itemID="{849A7AE6-FF3A-4ACE-849A-AC9D56818A65}">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2493413-4711-487a-8c38-5e062a3faf12"/>
    <ds:schemaRef ds:uri="3706c08e-532b-4b63-afd5-ce525762c353"/>
    <ds:schemaRef ds:uri="http://www.w3.org/XML/1998/namespace"/>
    <ds:schemaRef ds:uri="http://purl.org/dc/dcmitype/"/>
  </ds:schemaRefs>
</ds:datastoreItem>
</file>

<file path=customXml/itemProps3.xml><?xml version="1.0" encoding="utf-8"?>
<ds:datastoreItem xmlns:ds="http://schemas.openxmlformats.org/officeDocument/2006/customXml" ds:itemID="{DBE46BDD-FE94-4CCE-9589-37B79522F84A}">
  <ds:schemaRefs>
    <ds:schemaRef ds:uri="http://schemas.microsoft.com/office/2006/metadata/longProperties"/>
  </ds:schemaRefs>
</ds:datastoreItem>
</file>

<file path=customXml/itemProps4.xml><?xml version="1.0" encoding="utf-8"?>
<ds:datastoreItem xmlns:ds="http://schemas.openxmlformats.org/officeDocument/2006/customXml" ds:itemID="{5019CAB7-16E0-4C6F-B98C-80A42C8635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6c08e-532b-4b63-afd5-ce525762c353"/>
    <ds:schemaRef ds:uri="62493413-4711-487a-8c38-5e062a3fa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Schedule E</vt:lpstr>
      <vt:lpstr>'Schedule E'!Print_Area</vt:lpstr>
    </vt:vector>
  </TitlesOfParts>
  <Manager/>
  <Company>RMIC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Rental Property - Investment Calculator</dc:title>
  <dc:subject/>
  <dc:creator>swilson</dc:creator>
  <cp:keywords/>
  <dc:description/>
  <cp:lastModifiedBy>Jenny Childress</cp:lastModifiedBy>
  <cp:revision/>
  <dcterms:created xsi:type="dcterms:W3CDTF">2005-09-26T19:08:41Z</dcterms:created>
  <dcterms:modified xsi:type="dcterms:W3CDTF">2026-01-27T17:50:32Z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MIC.com Link">
    <vt:lpwstr>/calculators/Schedule E Calculator for Non Owner Occupied Properties Oct 2010 .xls</vt:lpwstr>
  </property>
  <property fmtid="{D5CDD505-2E9C-101B-9397-08002B2CF9AE}" pid="3" name="xd_Signature">
    <vt:lpwstr/>
  </property>
  <property fmtid="{D5CDD505-2E9C-101B-9397-08002B2CF9AE}" pid="4" name="xd_ProgID">
    <vt:lpwstr/>
  </property>
  <property fmtid="{D5CDD505-2E9C-101B-9397-08002B2CF9AE}" pid="5" name="TemplateUrl">
    <vt:lpwstr/>
  </property>
  <property fmtid="{D5CDD505-2E9C-101B-9397-08002B2CF9AE}" pid="6" name="display_urn:schemas-microsoft-com:office:office#Editor">
    <vt:lpwstr>System Account</vt:lpwstr>
  </property>
  <property fmtid="{D5CDD505-2E9C-101B-9397-08002B2CF9AE}" pid="7" name="display_urn:schemas-microsoft-com:office:office#Author">
    <vt:lpwstr>System Account</vt:lpwstr>
  </property>
  <property fmtid="{D5CDD505-2E9C-101B-9397-08002B2CF9AE}" pid="8" name="_dlc_DocId">
    <vt:lpwstr>XUXHPWXEU5KU-852-19087</vt:lpwstr>
  </property>
  <property fmtid="{D5CDD505-2E9C-101B-9397-08002B2CF9AE}" pid="9" name="_dlc_DocIdItemGuid">
    <vt:lpwstr>bf4b0805-1c47-4fdd-917f-c0200b873364</vt:lpwstr>
  </property>
  <property fmtid="{D5CDD505-2E9C-101B-9397-08002B2CF9AE}" pid="10" name="_dlc_DocIdUrl">
    <vt:lpwstr>https://ishare.essent.us/ishare/operations/BS/BSP/CTTS/_layouts/15/DocIdRedir.aspx?ID=XUXHPWXEU5KU-852-19087, XUXHPWXEU5KU-852-19087</vt:lpwstr>
  </property>
  <property fmtid="{D5CDD505-2E9C-101B-9397-08002B2CF9AE}" pid="11" name="lcf76f155ced4ddcb4097134ff3c332f">
    <vt:lpwstr/>
  </property>
  <property fmtid="{D5CDD505-2E9C-101B-9397-08002B2CF9AE}" pid="12" name="TaxCatchAll">
    <vt:lpwstr/>
  </property>
  <property fmtid="{D5CDD505-2E9C-101B-9397-08002B2CF9AE}" pid="13" name="MediaServiceImageTags">
    <vt:lpwstr/>
  </property>
  <property fmtid="{D5CDD505-2E9C-101B-9397-08002B2CF9AE}" pid="14" name="ContentTypeId">
    <vt:lpwstr>0x010100DE672B676DB8E24DBB06DC86F7BBBDCA</vt:lpwstr>
  </property>
</Properties>
</file>