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jenny.childress\Desktop\"/>
    </mc:Choice>
  </mc:AlternateContent>
  <xr:revisionPtr revIDLastSave="0" documentId="8_{BF215C4F-4B4D-4EF0-922F-E993EC46378C}" xr6:coauthVersionLast="47" xr6:coauthVersionMax="47" xr10:uidLastSave="{00000000-0000-0000-0000-000000000000}"/>
  <workbookProtection workbookPassword="F9E7" lockStructure="1"/>
  <bookViews>
    <workbookView xWindow="-120" yWindow="-120" windowWidth="29040" windowHeight="15840" xr2:uid="{00000000-000D-0000-FFFF-FFFF00000000}"/>
  </bookViews>
  <sheets>
    <sheet name="Schedule E" sheetId="3" r:id="rId1"/>
  </sheets>
  <definedNames>
    <definedName name="_xlnm.Print_Area" localSheetId="0">'Schedule E'!$A$1:$J$203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5" i="3" l="1"/>
  <c r="N185" i="3" s="1"/>
  <c r="O185" i="3" s="1"/>
  <c r="M140" i="3"/>
  <c r="N140" i="3" s="1"/>
  <c r="O140" i="3" s="1"/>
  <c r="M95" i="3"/>
  <c r="N95" i="3" s="1"/>
  <c r="O95" i="3" s="1"/>
  <c r="M181" i="3"/>
  <c r="M136" i="3"/>
  <c r="M91" i="3"/>
  <c r="M46" i="3"/>
  <c r="O162" i="3"/>
  <c r="O117" i="3"/>
  <c r="O72" i="3"/>
  <c r="O27" i="3"/>
  <c r="H181" i="3"/>
  <c r="H183" i="3" s="1"/>
  <c r="U184" i="3" s="1"/>
  <c r="N178" i="3"/>
  <c r="M178" i="3"/>
  <c r="M174" i="3"/>
  <c r="N174" i="3" s="1"/>
  <c r="N172" i="3"/>
  <c r="M172" i="3"/>
  <c r="N168" i="3"/>
  <c r="M168" i="3"/>
  <c r="O164" i="3"/>
  <c r="N164" i="3"/>
  <c r="M164" i="3"/>
  <c r="H159" i="3"/>
  <c r="E159" i="3"/>
  <c r="R148" i="3"/>
  <c r="H136" i="3"/>
  <c r="H138" i="3" s="1"/>
  <c r="U139" i="3" s="1"/>
  <c r="N133" i="3"/>
  <c r="M133" i="3"/>
  <c r="M129" i="3"/>
  <c r="N129" i="3" s="1"/>
  <c r="N127" i="3"/>
  <c r="M127" i="3"/>
  <c r="N123" i="3"/>
  <c r="M123" i="3"/>
  <c r="O119" i="3"/>
  <c r="N119" i="3"/>
  <c r="M119" i="3"/>
  <c r="H114" i="3"/>
  <c r="E114" i="3"/>
  <c r="R103" i="3"/>
  <c r="H91" i="3"/>
  <c r="H93" i="3" s="1"/>
  <c r="U94" i="3" s="1"/>
  <c r="N88" i="3"/>
  <c r="M88" i="3"/>
  <c r="M84" i="3"/>
  <c r="N84" i="3" s="1"/>
  <c r="N82" i="3"/>
  <c r="M82" i="3"/>
  <c r="N78" i="3"/>
  <c r="M78" i="3"/>
  <c r="O74" i="3"/>
  <c r="N74" i="3"/>
  <c r="M74" i="3"/>
  <c r="R82" i="3" s="1"/>
  <c r="H69" i="3"/>
  <c r="E69" i="3"/>
  <c r="R58" i="3"/>
  <c r="R13" i="3"/>
  <c r="E161" i="3" l="1"/>
  <c r="E163" i="3" s="1"/>
  <c r="E165" i="3" s="1"/>
  <c r="O148" i="3" s="1"/>
  <c r="O172" i="3"/>
  <c r="P172" i="3" s="1"/>
  <c r="R172" i="3"/>
  <c r="R127" i="3"/>
  <c r="O178" i="3"/>
  <c r="N181" i="3"/>
  <c r="Q172" i="3"/>
  <c r="O168" i="3"/>
  <c r="E71" i="3"/>
  <c r="E73" i="3" s="1"/>
  <c r="E75" i="3" s="1"/>
  <c r="O58" i="3" s="1"/>
  <c r="O127" i="3"/>
  <c r="P127" i="3" s="1"/>
  <c r="Q127" i="3"/>
  <c r="N136" i="3"/>
  <c r="O82" i="3"/>
  <c r="P82" i="3" s="1"/>
  <c r="O123" i="3"/>
  <c r="E116" i="3"/>
  <c r="E118" i="3" s="1"/>
  <c r="E120" i="3" s="1"/>
  <c r="O103" i="3" s="1"/>
  <c r="O133" i="3"/>
  <c r="O88" i="3"/>
  <c r="O78" i="3"/>
  <c r="P88" i="3" s="1"/>
  <c r="N91" i="3"/>
  <c r="Q82" i="3"/>
  <c r="M148" i="3" l="1"/>
  <c r="M145" i="3"/>
  <c r="M58" i="3"/>
  <c r="M55" i="3"/>
  <c r="P178" i="3"/>
  <c r="P168" i="3"/>
  <c r="H184" i="3" s="1"/>
  <c r="P123" i="3"/>
  <c r="H139" i="3" s="1"/>
  <c r="P133" i="3"/>
  <c r="M100" i="3"/>
  <c r="P78" i="3"/>
  <c r="H94" i="3" s="1"/>
  <c r="M103" i="3"/>
  <c r="M72" i="3" l="1"/>
  <c r="M117" i="3"/>
  <c r="N117" i="3"/>
  <c r="P103" i="3"/>
  <c r="I100" i="3" s="1"/>
  <c r="N103" i="3"/>
  <c r="P148" i="3"/>
  <c r="I145" i="3" s="1"/>
  <c r="N148" i="3"/>
  <c r="N162" i="3"/>
  <c r="M162" i="3"/>
  <c r="N58" i="3"/>
  <c r="N72" i="3"/>
  <c r="P58" i="3"/>
  <c r="I55" i="3" s="1"/>
  <c r="O29" i="3" l="1"/>
  <c r="N29" i="3"/>
  <c r="M29" i="3"/>
  <c r="N37" i="3" l="1"/>
  <c r="M37" i="3"/>
  <c r="O37" i="3" l="1"/>
  <c r="P37" i="3" s="1"/>
  <c r="N43" i="3"/>
  <c r="N33" i="3"/>
  <c r="M43" i="3"/>
  <c r="M33" i="3"/>
  <c r="M39" i="3"/>
  <c r="N39" i="3" s="1"/>
  <c r="M50" i="3"/>
  <c r="N50" i="3" l="1"/>
  <c r="O50" i="3" s="1"/>
  <c r="O43" i="3"/>
  <c r="O33" i="3"/>
  <c r="H46" i="3" l="1"/>
  <c r="H48" i="3" s="1"/>
  <c r="H24" i="3"/>
  <c r="E24" i="3"/>
  <c r="R37" i="3" l="1"/>
  <c r="P33" i="3"/>
  <c r="P43" i="3"/>
  <c r="Q37" i="3"/>
  <c r="U49" i="3"/>
  <c r="N46" i="3"/>
  <c r="E26" i="3"/>
  <c r="E28" i="3" s="1"/>
  <c r="E30" i="3" s="1"/>
  <c r="H49" i="3" l="1"/>
  <c r="M10" i="3"/>
  <c r="O13" i="3"/>
  <c r="M13" i="3"/>
  <c r="P13" i="3" l="1"/>
  <c r="I10" i="3" s="1"/>
  <c r="H189" i="3" s="1"/>
  <c r="N13" i="3"/>
  <c r="N27" i="3"/>
  <c r="M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cbritta</author>
    <author>Patricia Bunch</author>
    <author>Dina Jenkins</author>
    <author>sclark</author>
  </authors>
  <commentList>
    <comment ref="C16" authorId="0" shapeId="0" xr:uid="{B9E307B7-CBD3-434D-8356-437FA7D1A823}">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7" authorId="0" shapeId="0" xr:uid="{9B5E02CD-C88D-4B87-A174-032C45C59FCB}">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8" authorId="1" shapeId="0" xr:uid="{7A8F5BED-1F46-4241-A0AF-DAFE58853ACE}">
      <text>
        <r>
          <rPr>
            <b/>
            <sz val="8"/>
            <color indexed="8"/>
            <rFont val="Tahoma"/>
            <family val="2"/>
          </rPr>
          <t>3. Line 18</t>
        </r>
        <r>
          <rPr>
            <sz val="8"/>
            <color indexed="8"/>
            <rFont val="Tahoma"/>
            <family val="2"/>
          </rPr>
          <t xml:space="preserve">
</t>
        </r>
      </text>
    </comment>
    <comment ref="C19" authorId="0" shapeId="0" xr:uid="{A1DA867F-3E84-4558-91EE-F4CFC6AFE9C0}">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20" authorId="0" shapeId="0" xr:uid="{BCB49173-3D46-41CF-9F69-0715D6406CBB}">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21" authorId="0" shapeId="0" xr:uid="{762A7A98-49B9-4A3C-87E9-3BB4C6B1BEA4}">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22" authorId="0" shapeId="0" xr:uid="{EFC882FB-23BD-4294-A713-12EE8A23879B}">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23" authorId="2" shapeId="0" xr:uid="{DB12955D-7DE1-4D4B-B58D-87DA5CC7CE64}">
      <text>
        <r>
          <rPr>
            <b/>
            <sz val="8"/>
            <color indexed="81"/>
            <rFont val="Tahoma"/>
            <family val="2"/>
          </rPr>
          <t>8. This expense must be specifically identified on Sched E in order to add it back.</t>
        </r>
        <r>
          <rPr>
            <sz val="9"/>
            <color indexed="81"/>
            <rFont val="Tahoma"/>
            <family val="2"/>
          </rPr>
          <t xml:space="preserve">
</t>
        </r>
      </text>
    </comment>
    <comment ref="C27" authorId="0" shapeId="0" xr:uid="{456B48CE-C3DC-445E-93B9-D2ABD84C39DD}">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29" authorId="0" shapeId="0" xr:uid="{74F2BBF9-4E6A-424D-8EE6-09D837BDD0FE}">
      <text>
        <r>
          <rPr>
            <b/>
            <sz val="8"/>
            <color indexed="8"/>
            <rFont val="Tahoma"/>
            <family val="2"/>
          </rPr>
          <t>13. If you have confirmed there is insurance, taxes or HOA payments regardless of whether they are escrowed for or not, include in the PITIA payment used for qualification.</t>
        </r>
      </text>
    </comment>
    <comment ref="C30" authorId="3" shapeId="0" xr:uid="{55192017-672E-40D3-A506-6274507B2E38}">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39" authorId="1" shapeId="0" xr:uid="{44AB9062-CE41-4858-9D95-E6E4D636D28D}">
      <text>
        <r>
          <rPr>
            <b/>
            <sz val="9"/>
            <color indexed="81"/>
            <rFont val="Tahoma"/>
            <family val="2"/>
          </rPr>
          <t>FNMA: A borrower currently renting IS considered to have a primary housing expense.
FHLMC:  A Borrower must own their primary residence.</t>
        </r>
        <r>
          <rPr>
            <sz val="9"/>
            <color indexed="81"/>
            <rFont val="Tahoma"/>
            <family val="2"/>
          </rPr>
          <t xml:space="preserve">
</t>
        </r>
      </text>
    </comment>
    <comment ref="C61" authorId="0" shapeId="0" xr:uid="{97BE9AF2-231C-433A-8E77-C4302C8C17C4}">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62" authorId="0" shapeId="0" xr:uid="{60D73DF4-4251-4ECC-A923-2B062F39FA70}">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63" authorId="1" shapeId="0" xr:uid="{A1658D9B-46A2-4275-B76D-D668A3C7A375}">
      <text>
        <r>
          <rPr>
            <b/>
            <sz val="8"/>
            <color indexed="8"/>
            <rFont val="Tahoma"/>
            <family val="2"/>
          </rPr>
          <t>3. Line 18</t>
        </r>
        <r>
          <rPr>
            <sz val="8"/>
            <color indexed="8"/>
            <rFont val="Tahoma"/>
            <family val="2"/>
          </rPr>
          <t xml:space="preserve">
</t>
        </r>
      </text>
    </comment>
    <comment ref="C64" authorId="0" shapeId="0" xr:uid="{C19E3EE8-AADC-4949-917F-1268F7F6D144}">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65" authorId="0" shapeId="0" xr:uid="{A3012D42-DC95-4E30-963C-A8C1647B80B2}">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66" authorId="0" shapeId="0" xr:uid="{48757D11-78D2-4042-A88E-3CA89A3E8CC7}">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67" authorId="0" shapeId="0" xr:uid="{1AF7FFF1-FB77-4345-AA43-2E13C0240FA0}">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68" authorId="2" shapeId="0" xr:uid="{D1A7C052-F926-4ECC-8FE5-D92987107D4D}">
      <text>
        <r>
          <rPr>
            <b/>
            <sz val="8"/>
            <color indexed="81"/>
            <rFont val="Tahoma"/>
            <family val="2"/>
          </rPr>
          <t>8. This expense must be specifically identified on Sched E in order to add it back.</t>
        </r>
        <r>
          <rPr>
            <sz val="9"/>
            <color indexed="81"/>
            <rFont val="Tahoma"/>
            <family val="2"/>
          </rPr>
          <t xml:space="preserve">
</t>
        </r>
      </text>
    </comment>
    <comment ref="C72" authorId="0" shapeId="0" xr:uid="{B4141C61-F797-4FF5-B75C-B8FB6860CC8F}">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74" authorId="0" shapeId="0" xr:uid="{6ADCBACD-31E0-4B1C-86A3-40E0E7761685}">
      <text>
        <r>
          <rPr>
            <b/>
            <sz val="8"/>
            <color indexed="8"/>
            <rFont val="Tahoma"/>
            <family val="2"/>
          </rPr>
          <t>13. If you have confirmed there is insurance, taxes or HOA payments regardless of whether they are escrowed for or not, include in the PITIA payment used for qualification.</t>
        </r>
      </text>
    </comment>
    <comment ref="C75" authorId="3" shapeId="0" xr:uid="{553393EF-CB3A-4860-9E22-E7CEC58CE639}">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84" authorId="1" shapeId="0" xr:uid="{3A443A23-1853-4CB0-86B7-035CF59CA8AD}">
      <text>
        <r>
          <rPr>
            <b/>
            <sz val="9"/>
            <color indexed="81"/>
            <rFont val="Tahoma"/>
            <family val="2"/>
          </rPr>
          <t>FNMA: A borrower currently renting IS considered to have a primary housing expense.
FHLMC:  A Borrower must own their primary residence.</t>
        </r>
        <r>
          <rPr>
            <sz val="9"/>
            <color indexed="81"/>
            <rFont val="Tahoma"/>
            <family val="2"/>
          </rPr>
          <t xml:space="preserve">
</t>
        </r>
      </text>
    </comment>
    <comment ref="C106" authorId="0" shapeId="0" xr:uid="{27C403C3-F9A4-4422-88C8-E22035D0AAA3}">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07" authorId="0" shapeId="0" xr:uid="{47C5E4FA-1C7B-4E1D-9416-40456FD1F9CE}">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08" authorId="1" shapeId="0" xr:uid="{3C42A3E3-BF3E-40D0-9EC4-3F4FB41A83E1}">
      <text>
        <r>
          <rPr>
            <b/>
            <sz val="8"/>
            <color indexed="8"/>
            <rFont val="Tahoma"/>
            <family val="2"/>
          </rPr>
          <t>3. Line 18</t>
        </r>
        <r>
          <rPr>
            <sz val="8"/>
            <color indexed="8"/>
            <rFont val="Tahoma"/>
            <family val="2"/>
          </rPr>
          <t xml:space="preserve">
</t>
        </r>
      </text>
    </comment>
    <comment ref="C109" authorId="0" shapeId="0" xr:uid="{5B4391EC-1690-44BA-8A98-284B2B67D4FE}">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110" authorId="0" shapeId="0" xr:uid="{3E68021E-78FB-4B2A-AD87-7D03D393314E}">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111" authorId="0" shapeId="0" xr:uid="{98FA6DD0-01B4-41CA-ABD1-B0D466402FB8}">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112" authorId="0" shapeId="0" xr:uid="{03E7DE80-C127-4C8A-A024-CA478EA26107}">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113" authorId="2" shapeId="0" xr:uid="{E2A21121-D8E9-4B41-BF75-0767AE28316F}">
      <text>
        <r>
          <rPr>
            <b/>
            <sz val="8"/>
            <color indexed="81"/>
            <rFont val="Tahoma"/>
            <family val="2"/>
          </rPr>
          <t>8. This expense must be specifically identified on Sched E in order to add it back.</t>
        </r>
        <r>
          <rPr>
            <sz val="9"/>
            <color indexed="81"/>
            <rFont val="Tahoma"/>
            <family val="2"/>
          </rPr>
          <t xml:space="preserve">
</t>
        </r>
      </text>
    </comment>
    <comment ref="C117" authorId="0" shapeId="0" xr:uid="{716EDF43-E345-4711-88BD-EBEDB47BA629}">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119" authorId="0" shapeId="0" xr:uid="{7ED0097A-4CFD-4547-87CA-39650B49B96B}">
      <text>
        <r>
          <rPr>
            <b/>
            <sz val="8"/>
            <color indexed="8"/>
            <rFont val="Tahoma"/>
            <family val="2"/>
          </rPr>
          <t>13. If you have confirmed there is insurance, taxes or HOA payments regardless of whether they are escrowed for or not, include in the PITIA payment used for qualification.</t>
        </r>
      </text>
    </comment>
    <comment ref="C120" authorId="3" shapeId="0" xr:uid="{8C6DCE8F-BD14-45DF-9B84-F365E9842252}">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129" authorId="1" shapeId="0" xr:uid="{4FD79853-2004-4915-894E-C6F6A24C9548}">
      <text>
        <r>
          <rPr>
            <b/>
            <sz val="9"/>
            <color indexed="81"/>
            <rFont val="Tahoma"/>
            <family val="2"/>
          </rPr>
          <t>FNMA: A borrower currently renting IS considered to have a primary housing expense.
FHLMC:  A Borrower must own their primary residence.</t>
        </r>
        <r>
          <rPr>
            <sz val="9"/>
            <color indexed="81"/>
            <rFont val="Tahoma"/>
            <family val="2"/>
          </rPr>
          <t xml:space="preserve">
</t>
        </r>
      </text>
    </comment>
    <comment ref="C151" authorId="0" shapeId="0" xr:uid="{E4FEEA79-AE04-462E-8E6E-F4EB8630C27C}">
      <text>
        <r>
          <rPr>
            <b/>
            <sz val="8"/>
            <color indexed="8"/>
            <rFont val="Tahoma"/>
            <family val="2"/>
          </rPr>
          <t>1. Line 3 (applicable columns)</t>
        </r>
        <r>
          <rPr>
            <sz val="8"/>
            <color indexed="8"/>
            <rFont val="Tahoma"/>
            <family val="2"/>
          </rPr>
          <t xml:space="preserve">
</t>
        </r>
        <r>
          <rPr>
            <sz val="8"/>
            <color indexed="8"/>
            <rFont val="Tahoma"/>
            <family val="2"/>
          </rPr>
          <t xml:space="preserve">
</t>
        </r>
        <r>
          <rPr>
            <sz val="8"/>
            <color indexed="8"/>
            <rFont val="Tahoma"/>
            <family val="2"/>
          </rPr>
          <t>Confirm that the borrower continues to own and rent all properties referenced in the Schedule.  Cross reference the Schedule of Real Estate owned as reported on the Mortgage Application with those listed on Schedule E and with mortgage obligations appearing on the credit report.</t>
        </r>
      </text>
    </comment>
    <comment ref="C152" authorId="0" shapeId="0" xr:uid="{71093A4A-A026-429D-B350-F9924DC6EE4A}">
      <text>
        <r>
          <rPr>
            <b/>
            <sz val="8"/>
            <color indexed="8"/>
            <rFont val="Tahoma"/>
            <family val="2"/>
          </rPr>
          <t>2. Line 20</t>
        </r>
        <r>
          <rPr>
            <sz val="8"/>
            <color indexed="8"/>
            <rFont val="Tahoma"/>
            <family val="2"/>
          </rPr>
          <t xml:space="preserve">
Enter into the calculator as a positive number; amount will be subtracted from the Analysis
</t>
        </r>
      </text>
    </comment>
    <comment ref="C153" authorId="1" shapeId="0" xr:uid="{8841C6F0-EF19-4541-8C15-459C4A34D00F}">
      <text>
        <r>
          <rPr>
            <b/>
            <sz val="8"/>
            <color indexed="8"/>
            <rFont val="Tahoma"/>
            <family val="2"/>
          </rPr>
          <t>3. Line 18</t>
        </r>
        <r>
          <rPr>
            <sz val="8"/>
            <color indexed="8"/>
            <rFont val="Tahoma"/>
            <family val="2"/>
          </rPr>
          <t xml:space="preserve">
</t>
        </r>
      </text>
    </comment>
    <comment ref="C154" authorId="0" shapeId="0" xr:uid="{40B3D254-19A4-48DB-B443-EC4E685BC006}">
      <text>
        <r>
          <rPr>
            <b/>
            <sz val="8"/>
            <color indexed="81"/>
            <rFont val="Tahoma"/>
            <family val="2"/>
          </rPr>
          <t>4. Line 19 (as itemized), Line 14 (if applicable)</t>
        </r>
        <r>
          <rPr>
            <sz val="8"/>
            <color indexed="81"/>
            <rFont val="Tahoma"/>
            <family val="2"/>
          </rPr>
          <t xml:space="preserve">
Enter the amounts for Amortization/Casualty Loss/Nonrecurring Expenses for properties currently owned and rented.
Enter any repairs ONLY if they are Extraordinary, Not Likely to Recur and Not part of the cost of doing business (owning and maintaining rental property)
</t>
        </r>
      </text>
    </comment>
    <comment ref="C155" authorId="0" shapeId="0" xr:uid="{BA2500F8-B0DE-4B37-85A9-2F3C26487AE6}">
      <text>
        <r>
          <rPr>
            <b/>
            <sz val="8"/>
            <color indexed="8"/>
            <rFont val="Tahoma"/>
            <family val="2"/>
          </rPr>
          <t>5.  Line 9 from columns A, B, or C, (as appropriate) for the corresponding property.</t>
        </r>
        <r>
          <rPr>
            <sz val="8"/>
            <color indexed="8"/>
            <rFont val="Tahoma"/>
            <family val="2"/>
          </rPr>
          <t xml:space="preserve">  
This expense must be specifically identified on Sched E in order to add it back.</t>
        </r>
        <r>
          <rPr>
            <b/>
            <sz val="8"/>
            <color indexed="8"/>
            <rFont val="Tahoma"/>
            <family val="2"/>
          </rPr>
          <t xml:space="preserve">
</t>
        </r>
        <r>
          <rPr>
            <sz val="8"/>
            <color indexed="8"/>
            <rFont val="Tahoma"/>
            <family val="2"/>
          </rPr>
          <t xml:space="preserve">
</t>
        </r>
      </text>
    </comment>
    <comment ref="C156" authorId="0" shapeId="0" xr:uid="{5123E340-DCBD-4217-BD8B-2D461D833F0D}">
      <text>
        <r>
          <rPr>
            <b/>
            <sz val="8"/>
            <color indexed="81"/>
            <rFont val="Tahoma"/>
            <family val="2"/>
          </rPr>
          <t xml:space="preserve">6.  Line 12 from columns A, B or C (as appropriate), for the corresponding property. </t>
        </r>
        <r>
          <rPr>
            <sz val="8"/>
            <color indexed="81"/>
            <rFont val="Tahoma"/>
            <family val="2"/>
          </rPr>
          <t xml:space="preserve">
</t>
        </r>
      </text>
    </comment>
    <comment ref="C157" authorId="0" shapeId="0" xr:uid="{D7AA6C3B-49CC-43AE-A85C-7AB83C9BF342}">
      <text>
        <r>
          <rPr>
            <b/>
            <sz val="8"/>
            <color indexed="8"/>
            <rFont val="Tahoma"/>
            <family val="2"/>
          </rPr>
          <t>7.  Line 16 from columns A, B, or C (as appropriate) for the corresponding property.</t>
        </r>
        <r>
          <rPr>
            <sz val="8"/>
            <color indexed="8"/>
            <rFont val="Tahoma"/>
            <family val="2"/>
          </rPr>
          <t xml:space="preserve"> 
This expense must be specifically identified on Sched E in order to add it back.</t>
        </r>
        <r>
          <rPr>
            <sz val="8"/>
            <color indexed="8"/>
            <rFont val="Tahoma"/>
            <family val="2"/>
          </rPr>
          <t xml:space="preserve">
</t>
        </r>
      </text>
    </comment>
    <comment ref="C158" authorId="2" shapeId="0" xr:uid="{425101BC-E1F8-46C8-A2AE-DA45378A52C2}">
      <text>
        <r>
          <rPr>
            <b/>
            <sz val="8"/>
            <color indexed="81"/>
            <rFont val="Tahoma"/>
            <family val="2"/>
          </rPr>
          <t>8. This expense must be specifically identified on Sched E in order to add it back.</t>
        </r>
        <r>
          <rPr>
            <sz val="9"/>
            <color indexed="81"/>
            <rFont val="Tahoma"/>
            <family val="2"/>
          </rPr>
          <t xml:space="preserve">
</t>
        </r>
      </text>
    </comment>
    <comment ref="C162" authorId="0" shapeId="0" xr:uid="{2032E520-77A6-4560-A4B4-9706C3B8CF18}">
      <text>
        <r>
          <rPr>
            <b/>
            <sz val="8"/>
            <color indexed="81"/>
            <rFont val="Tahoma"/>
            <family val="2"/>
          </rPr>
          <t>11.</t>
        </r>
        <r>
          <rPr>
            <sz val="8"/>
            <color indexed="81"/>
            <rFont val="Tahoma"/>
            <family val="2"/>
          </rPr>
          <t xml:space="preserve"> Enter the number of months of information in tax returns. Assume 12 months of rental income/expenses for each tax year, unless other documentation (i.e.Closing Disclosure) proving date of property acquisition has been provided.
</t>
        </r>
      </text>
    </comment>
    <comment ref="C164" authorId="0" shapeId="0" xr:uid="{8D526280-D1F0-4ABD-A7F3-6CE42A26998F}">
      <text>
        <r>
          <rPr>
            <b/>
            <sz val="8"/>
            <color indexed="8"/>
            <rFont val="Tahoma"/>
            <family val="2"/>
          </rPr>
          <t>13. If you have confirmed there is insurance, taxes or HOA payments regardless of whether they are escrowed for or not, include in the PITIA payment used for qualification.</t>
        </r>
      </text>
    </comment>
    <comment ref="C165" authorId="3" shapeId="0" xr:uid="{880DA379-6998-493D-80B9-1D3E2825BAE0}">
      <text>
        <r>
          <rPr>
            <b/>
            <sz val="8"/>
            <color indexed="81"/>
            <rFont val="Tahoma"/>
            <family val="2"/>
          </rPr>
          <t>14.</t>
        </r>
        <r>
          <rPr>
            <sz val="8"/>
            <color indexed="81"/>
            <rFont val="Tahoma"/>
            <family val="2"/>
          </rPr>
          <t xml:space="preserve"> When rental income is considered from multiple rental properties, the income or loss is calculated on a per property basis and then aggregated across all non-subject properties.  See "Total Aggregated Income/Loss" below.
If the amount is Positive, include it in the borrower's qualifying income.  If the amount is Negative, include it in the borrower's monthly obligations when calculating debt-to-income ratios
</t>
        </r>
      </text>
    </comment>
    <comment ref="C174" authorId="1" shapeId="0" xr:uid="{6850189F-61F3-413E-A7D0-48D31AB5C990}">
      <text>
        <r>
          <rPr>
            <b/>
            <sz val="9"/>
            <color indexed="81"/>
            <rFont val="Tahoma"/>
            <family val="2"/>
          </rPr>
          <t>FNMA: A borrower currently renting IS considered to have a primary housing expense.
FHLMC:  A Borrower must own their primary residence.</t>
        </r>
        <r>
          <rPr>
            <sz val="9"/>
            <color indexed="81"/>
            <rFont val="Tahoma"/>
            <family val="2"/>
          </rPr>
          <t xml:space="preserve">
</t>
        </r>
      </text>
    </comment>
  </commentList>
</comments>
</file>

<file path=xl/sharedStrings.xml><?xml version="1.0" encoding="utf-8"?>
<sst xmlns="http://schemas.openxmlformats.org/spreadsheetml/2006/main" count="274" uniqueCount="65">
  <si>
    <t>2024 SCHEDULE E INCOME CALCULATOR FOR</t>
  </si>
  <si>
    <t>NON-OWNER OCCUPIED PROPERTIES 1-to-4-UNITS</t>
  </si>
  <si>
    <t>A value must be entered in each cell to correctly calculate income. If there is no value related to a specific cell, enter "0."</t>
  </si>
  <si>
    <t>For complete Essent underwriting guidelines, go to essent.us. Consult your program/product guidelines to determine qualifying income eligibility.</t>
  </si>
  <si>
    <t>Place your cursor on the red triangle in the upper, right-hand corner of the cell for more information and instructions.</t>
  </si>
  <si>
    <t>We recommend completing a separate calculator for each property.</t>
  </si>
  <si>
    <t>INVESTMENT PROPERTY - NON-OWNER OCCUPIED PROPERTY  - USING SCHEDULE E</t>
  </si>
  <si>
    <t>Property Address:</t>
  </si>
  <si>
    <r>
      <t>Monthly Income</t>
    </r>
    <r>
      <rPr>
        <b/>
        <sz val="12"/>
        <color rgb="FFFF0000"/>
        <rFont val="Verdana"/>
        <family val="2"/>
      </rPr>
      <t>(Loss)</t>
    </r>
    <r>
      <rPr>
        <b/>
        <sz val="12"/>
        <rFont val="Verdana"/>
        <family val="2"/>
      </rPr>
      <t>:</t>
    </r>
  </si>
  <si>
    <r>
      <rPr>
        <b/>
        <u/>
        <sz val="12"/>
        <color rgb="FF0099CC"/>
        <rFont val="Verdana"/>
        <family val="2"/>
      </rPr>
      <t>Complete the below if:</t>
    </r>
    <r>
      <rPr>
        <b/>
        <sz val="12"/>
        <color rgb="FF0099CC"/>
        <rFont val="Verdana"/>
        <family val="2"/>
      </rPr>
      <t xml:space="preserve"> The property is reported on the most recent tax filing(s).</t>
    </r>
  </si>
  <si>
    <t>Most Recent Year</t>
  </si>
  <si>
    <t>Prior Year</t>
  </si>
  <si>
    <t>Gross Rent Received</t>
  </si>
  <si>
    <t xml:space="preserve">Total Expenses </t>
  </si>
  <si>
    <t>(</t>
  </si>
  <si>
    <t>)       (</t>
  </si>
  <si>
    <t>)</t>
  </si>
  <si>
    <t>Depreciation Expense</t>
  </si>
  <si>
    <t>Amortization/Casualty Loss/One-Time Expense</t>
  </si>
  <si>
    <t>Insurance</t>
  </si>
  <si>
    <t>Mortgage Interest</t>
  </si>
  <si>
    <t>Taxes</t>
  </si>
  <si>
    <t>Homeowners' Association Dues (HOA)</t>
  </si>
  <si>
    <t>Total Adjusted Gross Income</t>
  </si>
  <si>
    <r>
      <t>Total Adjusted Gross Income/</t>
    </r>
    <r>
      <rPr>
        <sz val="12"/>
        <color indexed="10"/>
        <rFont val="Verdana"/>
        <family val="2"/>
      </rPr>
      <t>(Loss)</t>
    </r>
    <r>
      <rPr>
        <sz val="12"/>
        <rFont val="Verdana"/>
        <family val="2"/>
      </rPr>
      <t xml:space="preserve"> Both Years</t>
    </r>
  </si>
  <si>
    <t>No. of Months Rental Income/Expenses Reviewed</t>
  </si>
  <si>
    <t xml:space="preserve"> </t>
  </si>
  <si>
    <r>
      <t>Subtotal Average Income/</t>
    </r>
    <r>
      <rPr>
        <sz val="12"/>
        <color indexed="10"/>
        <rFont val="Verdana"/>
        <family val="2"/>
      </rPr>
      <t>(Loss)</t>
    </r>
    <r>
      <rPr>
        <sz val="12"/>
        <rFont val="Verdana"/>
        <family val="2"/>
      </rPr>
      <t xml:space="preserve"> for this Property</t>
    </r>
  </si>
  <si>
    <t>Subtract Full PITIA Payments for this Property</t>
  </si>
  <si>
    <r>
      <t>Average Monthly Income/</t>
    </r>
    <r>
      <rPr>
        <sz val="12"/>
        <color indexed="10"/>
        <rFont val="Verdana"/>
        <family val="2"/>
      </rPr>
      <t>(Loss)</t>
    </r>
    <r>
      <rPr>
        <sz val="12"/>
        <rFont val="Verdana"/>
        <family val="2"/>
      </rPr>
      <t xml:space="preserve"> for this Property</t>
    </r>
  </si>
  <si>
    <t>SUBJECT PROPERTY</t>
  </si>
  <si>
    <t>*</t>
  </si>
  <si>
    <t>Currently owns a primary residence or has a current housing expense and 1 year property management = no restrictions</t>
  </si>
  <si>
    <r>
      <rPr>
        <b/>
        <u/>
        <sz val="12"/>
        <color rgb="FFFF0000"/>
        <rFont val="Verdana"/>
        <family val="2"/>
      </rPr>
      <t>Complete the below if:</t>
    </r>
    <r>
      <rPr>
        <b/>
        <sz val="12"/>
        <color rgb="FF0099CC"/>
        <rFont val="Verdana"/>
        <family val="2"/>
      </rPr>
      <t xml:space="preserve"> The property was acquired after January 1st of the prior year, acquired subsequent to the most recent tax filing or justification for using a lease agreement or appraisal market rent form.  </t>
    </r>
  </si>
  <si>
    <t xml:space="preserve">For further clarification and documentation requirements see: </t>
  </si>
  <si>
    <t>FNMA SEL-2023-09/B3-3.1-08 and FHLMC Bulletin 2023-19/5306.3/5306.4</t>
  </si>
  <si>
    <t>Currently owns a primary residence or has a current housing expense and &lt; 1 year property management = offset PITIA</t>
  </si>
  <si>
    <r>
      <rPr>
        <sz val="11"/>
        <rFont val="Verdana"/>
        <family val="2"/>
      </rPr>
      <t xml:space="preserve">Does the borrower </t>
    </r>
    <r>
      <rPr>
        <b/>
        <sz val="11"/>
        <rFont val="Verdana"/>
        <family val="2"/>
      </rPr>
      <t>NOT</t>
    </r>
    <r>
      <rPr>
        <sz val="11"/>
        <rFont val="Verdana"/>
        <family val="2"/>
      </rPr>
      <t xml:space="preserve"> have a housing expense, but has a one year history of receiving rental income from the </t>
    </r>
    <r>
      <rPr>
        <b/>
        <sz val="11"/>
        <rFont val="Verdana"/>
        <family val="2"/>
      </rPr>
      <t>non-subject property</t>
    </r>
    <r>
      <rPr>
        <sz val="11"/>
        <rFont val="Verdana"/>
        <family val="2"/>
      </rPr>
      <t>?</t>
    </r>
    <r>
      <rPr>
        <sz val="12"/>
        <rFont val="Verdana"/>
        <family val="2"/>
      </rPr>
      <t xml:space="preserve"> </t>
    </r>
    <r>
      <rPr>
        <i/>
        <sz val="8"/>
        <rFont val="Verdana"/>
        <family val="2"/>
      </rPr>
      <t xml:space="preserve"> If you answer "YES", skip questions 2 and 3.</t>
    </r>
  </si>
  <si>
    <t>Select from Dropdown</t>
  </si>
  <si>
    <t>Does not own a principal residence and does not have a current housing expense = hit with full PITIA</t>
  </si>
  <si>
    <t>Does the borrower currently own a primary residence or have a current housing expense?</t>
  </si>
  <si>
    <t>Does the borrower have 1 year documented property management experience or              one-year history of receiving rental income?</t>
  </si>
  <si>
    <t>NON-SUBJECT PROPERTY</t>
  </si>
  <si>
    <t>Gross Monthly Rent</t>
  </si>
  <si>
    <t>Lesser of lease agreement or appraisal market rent.  For multi-unit properties, combine gross rent from all rental units.</t>
  </si>
  <si>
    <t>The remaining 25% accounts for vacancy loss, maintenance, and management expenses.</t>
  </si>
  <si>
    <t>x .75</t>
  </si>
  <si>
    <t>**</t>
  </si>
  <si>
    <t>Does not currently have a housing expense and has 1 year receiving rental income from property = no restrictions</t>
  </si>
  <si>
    <t>same coding as subject</t>
  </si>
  <si>
    <t xml:space="preserve">Amount of rental income that can be used to qualify.  </t>
  </si>
  <si>
    <r>
      <t xml:space="preserve">When rental income is considered from multiple rental properties, the income or loss is calculated on a per property basis and then aggregated across all non-subject properties.  </t>
    </r>
    <r>
      <rPr>
        <b/>
        <sz val="8"/>
        <color rgb="FFFF0000"/>
        <rFont val="Verdana"/>
        <family val="2"/>
      </rPr>
      <t>See "Total Aggregated Income/Loss" below.</t>
    </r>
  </si>
  <si>
    <t>Has a current housing expense and has 1 year property management - no restriction</t>
  </si>
  <si>
    <t>Has a current housing expense and &lt; 1 year of property management - offset PITIA</t>
  </si>
  <si>
    <r>
      <t>Does the borrower</t>
    </r>
    <r>
      <rPr>
        <b/>
        <sz val="11"/>
        <rFont val="Verdana"/>
        <family val="2"/>
      </rPr>
      <t xml:space="preserve"> NOT</t>
    </r>
    <r>
      <rPr>
        <sz val="11"/>
        <rFont val="Verdana"/>
        <family val="2"/>
      </rPr>
      <t xml:space="preserve"> have a housing expense, but has a one year history of receiving rental income from the</t>
    </r>
    <r>
      <rPr>
        <b/>
        <sz val="11"/>
        <rFont val="Verdana"/>
        <family val="2"/>
      </rPr>
      <t xml:space="preserve"> non-subject property</t>
    </r>
    <r>
      <rPr>
        <sz val="11"/>
        <rFont val="Verdana"/>
        <family val="2"/>
      </rPr>
      <t xml:space="preserve">? </t>
    </r>
    <r>
      <rPr>
        <sz val="8"/>
        <rFont val="Verdana"/>
        <family val="2"/>
      </rPr>
      <t xml:space="preserve"> </t>
    </r>
    <r>
      <rPr>
        <i/>
        <sz val="8"/>
        <rFont val="Verdana"/>
        <family val="2"/>
      </rPr>
      <t>If you answer "YES", skip questions 2 and 3.</t>
    </r>
  </si>
  <si>
    <t>No housing expense - no income</t>
  </si>
  <si>
    <t>Does the borrower own a primary residence or have a current housing expense?</t>
  </si>
  <si>
    <t>Does the borrower have 1 year documented property management experience or one-year history of receiving rental income?</t>
  </si>
  <si>
    <t>Does not have a housing expense and has one year of receiving rental income from the property - no restrictions</t>
  </si>
  <si>
    <r>
      <rPr>
        <sz val="11"/>
        <rFont val="Verdana"/>
        <family val="2"/>
      </rPr>
      <t xml:space="preserve">Does the borrower </t>
    </r>
    <r>
      <rPr>
        <b/>
        <sz val="11"/>
        <rFont val="Verdana"/>
        <family val="2"/>
      </rPr>
      <t>NOT</t>
    </r>
    <r>
      <rPr>
        <sz val="11"/>
        <rFont val="Verdana"/>
        <family val="2"/>
      </rPr>
      <t xml:space="preserve"> have a housing expense, but has a one year history of receiving rental income from the </t>
    </r>
    <r>
      <rPr>
        <b/>
        <sz val="11"/>
        <rFont val="Verdana"/>
        <family val="2"/>
      </rPr>
      <t>non-subject property</t>
    </r>
    <r>
      <rPr>
        <sz val="11"/>
        <rFont val="Verdana"/>
        <family val="2"/>
      </rPr>
      <t>?</t>
    </r>
    <r>
      <rPr>
        <sz val="12"/>
        <rFont val="Verdana"/>
        <family val="2"/>
      </rPr>
      <t xml:space="preserve"> </t>
    </r>
    <r>
      <rPr>
        <sz val="8"/>
        <rFont val="Verdana"/>
        <family val="2"/>
      </rPr>
      <t xml:space="preserve"> </t>
    </r>
    <r>
      <rPr>
        <i/>
        <sz val="8"/>
        <rFont val="Verdana"/>
        <family val="2"/>
      </rPr>
      <t>If you answer "YES", skip questions 2 and 3.</t>
    </r>
  </si>
  <si>
    <t>TOTAL AGGREGATED INCOME/LOSS</t>
  </si>
  <si>
    <t>If total aggregate is a positive, then add to income.  If total aggregate is a loss, then include in debt.</t>
  </si>
  <si>
    <t>Comments</t>
  </si>
  <si>
    <t xml:space="preserve">Mortgage Insurance provided by Essent Guaranty, Inc. </t>
  </si>
  <si>
    <t>© 2024 Essent Guaranty, Inc., All rights reserved | essent.us                                                                                               EGI-8628.004 (04/24)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</si>
</sst>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55" x14ac:knownFonts="1">
    <font>
      <sz val="10"/>
      <name val="Arial"/>
    </font>
    <font>
      <sz val="10"/>
      <name val="Arial"/>
      <family val="2"/>
    </font>
    <font>
      <sz val="8"/>
      <name val="Arial"/>
      <family val="2"/>
    </font>
    <font>
      <sz val="24"/>
      <name val="Arial"/>
      <family val="2"/>
    </font>
    <font>
      <sz val="8"/>
      <color indexed="81"/>
      <name val="Tahoma"/>
      <family val="2"/>
    </font>
    <font>
      <sz val="12"/>
      <name val="Arial"/>
      <family val="2"/>
    </font>
    <font>
      <b/>
      <sz val="8"/>
      <color indexed="81"/>
      <name val="Tahoma"/>
      <family val="2"/>
    </font>
    <font>
      <sz val="12"/>
      <name val="Verdana"/>
      <family val="2"/>
    </font>
    <font>
      <b/>
      <sz val="16"/>
      <name val="Verdana"/>
      <family val="2"/>
    </font>
    <font>
      <b/>
      <sz val="12"/>
      <name val="Verdana"/>
      <family val="2"/>
    </font>
    <font>
      <sz val="12"/>
      <color indexed="10"/>
      <name val="Verdana"/>
      <family val="2"/>
    </font>
    <font>
      <sz val="12"/>
      <color indexed="23"/>
      <name val="Verdana"/>
      <family val="2"/>
    </font>
    <font>
      <i/>
      <sz val="12"/>
      <name val="Verdana"/>
      <family val="2"/>
    </font>
    <font>
      <sz val="11"/>
      <name val="Arial"/>
      <family val="2"/>
    </font>
    <font>
      <sz val="7"/>
      <name val="Arial"/>
      <family val="2"/>
    </font>
    <font>
      <b/>
      <sz val="11"/>
      <name val="Verdana"/>
      <family val="2"/>
    </font>
    <font>
      <sz val="10"/>
      <name val="Verdana"/>
      <family val="2"/>
    </font>
    <font>
      <b/>
      <sz val="8"/>
      <color indexed="8"/>
      <name val="Tahoma"/>
      <family val="2"/>
    </font>
    <font>
      <sz val="8"/>
      <color indexed="8"/>
      <name val="Tahoma"/>
      <family val="2"/>
    </font>
    <font>
      <sz val="9"/>
      <color indexed="81"/>
      <name val="Tahoma"/>
      <family val="2"/>
    </font>
    <font>
      <sz val="8"/>
      <name val="Verdana"/>
      <family val="2"/>
    </font>
    <font>
      <sz val="11"/>
      <color rgb="FFFF0000"/>
      <name val="Verdana"/>
      <family val="2"/>
    </font>
    <font>
      <sz val="12"/>
      <color rgb="FFFF0000"/>
      <name val="Verdana"/>
      <family val="2"/>
    </font>
    <font>
      <b/>
      <sz val="7"/>
      <color theme="0"/>
      <name val="Verdana"/>
      <family val="2"/>
    </font>
    <font>
      <b/>
      <sz val="12"/>
      <color theme="0"/>
      <name val="Verdana"/>
      <family val="2"/>
    </font>
    <font>
      <b/>
      <sz val="11"/>
      <color theme="0"/>
      <name val="Verdana"/>
      <family val="2"/>
    </font>
    <font>
      <i/>
      <sz val="8"/>
      <name val="Verdana"/>
      <family val="2"/>
    </font>
    <font>
      <sz val="11"/>
      <name val="Verdana"/>
      <family val="2"/>
    </font>
    <font>
      <sz val="10"/>
      <color rgb="FF00B0F0"/>
      <name val="Arial"/>
      <family val="2"/>
    </font>
    <font>
      <b/>
      <sz val="10"/>
      <color rgb="FF00B0F0"/>
      <name val="Verdana"/>
      <family val="2"/>
    </font>
    <font>
      <i/>
      <sz val="10"/>
      <color rgb="FF00B0F0"/>
      <name val="Verdana"/>
      <family val="2"/>
    </font>
    <font>
      <i/>
      <sz val="12"/>
      <color rgb="FF0066FF"/>
      <name val="Verdana"/>
      <family val="2"/>
    </font>
    <font>
      <sz val="8"/>
      <color rgb="FFFF0000"/>
      <name val="Verdana"/>
      <family val="2"/>
    </font>
    <font>
      <b/>
      <sz val="8"/>
      <color rgb="FFFF0000"/>
      <name val="Verdana"/>
      <family val="2"/>
    </font>
    <font>
      <b/>
      <sz val="12"/>
      <color rgb="FFFF0000"/>
      <name val="Verdana"/>
      <family val="2"/>
    </font>
    <font>
      <b/>
      <u/>
      <sz val="12"/>
      <color rgb="FF0099CC"/>
      <name val="Verdana"/>
      <family val="2"/>
    </font>
    <font>
      <b/>
      <sz val="12"/>
      <color rgb="FF0099CC"/>
      <name val="Verdana"/>
      <family val="2"/>
    </font>
    <font>
      <b/>
      <sz val="10"/>
      <color rgb="FF0099CC"/>
      <name val="Verdana"/>
      <family val="2"/>
    </font>
    <font>
      <sz val="12"/>
      <color theme="0" tint="-0.499984740745262"/>
      <name val="Verdana"/>
      <family val="2"/>
    </font>
    <font>
      <sz val="10"/>
      <name val="Arial"/>
      <family val="2"/>
    </font>
    <font>
      <b/>
      <sz val="11"/>
      <color rgb="FF0099CC"/>
      <name val="Verdana"/>
      <family val="2"/>
    </font>
    <font>
      <b/>
      <sz val="11"/>
      <color rgb="FF000000"/>
      <name val="Verdana"/>
      <family val="2"/>
    </font>
    <font>
      <b/>
      <sz val="9"/>
      <color indexed="81"/>
      <name val="Tahoma"/>
      <family val="2"/>
    </font>
    <font>
      <b/>
      <u/>
      <sz val="12"/>
      <color rgb="FFFF0000"/>
      <name val="Verdana"/>
      <family val="2"/>
    </font>
    <font>
      <sz val="10"/>
      <color rgb="FFFF0000"/>
      <name val="Arial"/>
      <family val="2"/>
    </font>
    <font>
      <i/>
      <sz val="12"/>
      <color rgb="FFFF0000"/>
      <name val="Verdana"/>
      <family val="2"/>
    </font>
    <font>
      <b/>
      <sz val="10"/>
      <color rgb="FFFF0000"/>
      <name val="Verdana"/>
      <family val="2"/>
    </font>
    <font>
      <sz val="8"/>
      <color rgb="FFFF0000"/>
      <name val="Arial"/>
      <family val="2"/>
    </font>
    <font>
      <sz val="10"/>
      <color theme="0"/>
      <name val="Arial"/>
      <family val="2"/>
    </font>
    <font>
      <b/>
      <sz val="10"/>
      <color theme="0"/>
      <name val="Arial"/>
      <family val="2"/>
    </font>
    <font>
      <i/>
      <sz val="10"/>
      <color theme="0"/>
      <name val="Arial"/>
      <family val="2"/>
    </font>
    <font>
      <i/>
      <sz val="10"/>
      <color theme="0"/>
      <name val="Verdana"/>
      <family val="2"/>
    </font>
    <font>
      <i/>
      <sz val="8"/>
      <color theme="0"/>
      <name val="Verdana"/>
      <family val="2"/>
    </font>
    <font>
      <sz val="8"/>
      <color theme="0"/>
      <name val="Arial"/>
      <family val="2"/>
    </font>
    <font>
      <b/>
      <sz val="16"/>
      <color theme="0"/>
      <name val="Arial"/>
      <family val="2"/>
    </font>
  </fonts>
  <fills count="9">
    <fill>
      <patternFill patternType="none"/>
    </fill>
    <fill>
      <patternFill patternType="gray125"/>
    </fill>
    <fill>
      <patternFill patternType="solid">
        <fgColor theme="0"/>
        <bgColor indexed="64"/>
      </patternFill>
    </fill>
    <fill>
      <patternFill patternType="solid">
        <fgColor rgb="FFE0E0E0"/>
        <bgColor indexed="64"/>
      </patternFill>
    </fill>
    <fill>
      <patternFill patternType="solid">
        <fgColor rgb="FF009DD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auto="1"/>
      </patternFill>
    </fill>
    <fill>
      <patternFill patternType="solid">
        <fgColor rgb="FF0099CC"/>
        <bgColor indexed="64"/>
      </patternFill>
    </fill>
  </fills>
  <borders count="27">
    <border>
      <left/>
      <right/>
      <top/>
      <bottom/>
      <diagonal/>
    </border>
    <border>
      <left style="medium">
        <color rgb="FF009DD1"/>
      </left>
      <right/>
      <top/>
      <bottom style="medium">
        <color rgb="FF009DD1"/>
      </bottom>
      <diagonal/>
    </border>
    <border>
      <left style="medium">
        <color rgb="FF009DD1"/>
      </left>
      <right/>
      <top style="medium">
        <color rgb="FF009DD1"/>
      </top>
      <bottom/>
      <diagonal/>
    </border>
    <border>
      <left/>
      <right/>
      <top style="medium">
        <color rgb="FF009DD1"/>
      </top>
      <bottom/>
      <diagonal/>
    </border>
    <border>
      <left/>
      <right style="medium">
        <color rgb="FF009DD1"/>
      </right>
      <top style="medium">
        <color rgb="FF009DD1"/>
      </top>
      <bottom/>
      <diagonal/>
    </border>
    <border>
      <left style="medium">
        <color rgb="FF009DD1"/>
      </left>
      <right/>
      <top/>
      <bottom/>
      <diagonal/>
    </border>
    <border>
      <left/>
      <right style="medium">
        <color rgb="FF009DD1"/>
      </right>
      <top/>
      <bottom/>
      <diagonal/>
    </border>
    <border>
      <left/>
      <right/>
      <top/>
      <bottom style="medium">
        <color rgb="FF009DD1"/>
      </bottom>
      <diagonal/>
    </border>
    <border>
      <left/>
      <right style="medium">
        <color rgb="FF009DD1"/>
      </right>
      <top/>
      <bottom style="medium">
        <color rgb="FF009DD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0099CC"/>
      </left>
      <right/>
      <top style="medium">
        <color rgb="FF0099CC"/>
      </top>
      <bottom style="medium">
        <color rgb="FF0099CC"/>
      </bottom>
      <diagonal/>
    </border>
    <border>
      <left/>
      <right style="medium">
        <color rgb="FF0099CC"/>
      </right>
      <top style="medium">
        <color rgb="FF0099CC"/>
      </top>
      <bottom style="medium">
        <color rgb="FF0099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39" fillId="0" borderId="0" applyFont="0" applyFill="0" applyBorder="0" applyAlignment="0" applyProtection="0"/>
  </cellStyleXfs>
  <cellXfs count="162">
    <xf numFmtId="0" fontId="0" fillId="0" borderId="0" xfId="0"/>
    <xf numFmtId="0" fontId="5" fillId="0" borderId="0" xfId="0" applyFont="1"/>
    <xf numFmtId="0" fontId="7" fillId="0" borderId="0" xfId="0" applyFont="1"/>
    <xf numFmtId="0" fontId="0" fillId="2" borderId="0" xfId="0" applyFill="1"/>
    <xf numFmtId="0" fontId="14" fillId="0" borderId="0" xfId="0" applyFont="1" applyAlignment="1">
      <alignment horizontal="right"/>
    </xf>
    <xf numFmtId="0" fontId="2" fillId="0" borderId="0" xfId="0" applyFont="1"/>
    <xf numFmtId="0" fontId="2" fillId="0" borderId="0" xfId="0" applyFont="1" applyAlignment="1">
      <alignment horizontal="right"/>
    </xf>
    <xf numFmtId="0" fontId="23" fillId="4" borderId="0" xfId="0" applyFont="1" applyFill="1" applyAlignment="1">
      <alignment vertical="center"/>
    </xf>
    <xf numFmtId="0" fontId="24" fillId="4" borderId="0" xfId="0" applyFont="1" applyFill="1"/>
    <xf numFmtId="0" fontId="24" fillId="4" borderId="1" xfId="0" applyFont="1" applyFill="1" applyBorder="1"/>
    <xf numFmtId="0" fontId="9" fillId="0" borderId="12" xfId="0" applyFont="1" applyBorder="1"/>
    <xf numFmtId="0" fontId="9" fillId="3" borderId="12" xfId="0" applyFont="1" applyFill="1" applyBorder="1"/>
    <xf numFmtId="0" fontId="12" fillId="2" borderId="12" xfId="0" applyFont="1" applyFill="1" applyBorder="1" applyAlignment="1">
      <alignment horizontal="center"/>
    </xf>
    <xf numFmtId="0" fontId="9" fillId="0" borderId="12" xfId="0" applyFont="1" applyBorder="1" applyAlignment="1">
      <alignment vertical="top"/>
    </xf>
    <xf numFmtId="0" fontId="9" fillId="5" borderId="14" xfId="0" applyFont="1" applyFill="1" applyBorder="1"/>
    <xf numFmtId="0" fontId="22" fillId="0" borderId="13" xfId="0" applyFont="1" applyBorder="1"/>
    <xf numFmtId="0" fontId="21" fillId="0" borderId="13" xfId="0" applyFont="1" applyBorder="1"/>
    <xf numFmtId="0" fontId="7" fillId="4" borderId="10" xfId="0" applyFont="1" applyFill="1" applyBorder="1" applyAlignment="1">
      <alignment horizontal="right"/>
    </xf>
    <xf numFmtId="0" fontId="8" fillId="0" borderId="0" xfId="0" applyFont="1" applyAlignment="1">
      <alignment horizontal="left" indent="6"/>
    </xf>
    <xf numFmtId="0" fontId="7" fillId="0" borderId="0" xfId="0" applyFont="1" applyAlignment="1">
      <alignment horizontal="right"/>
    </xf>
    <xf numFmtId="1" fontId="7" fillId="0" borderId="0" xfId="0" applyNumberFormat="1" applyFont="1" applyAlignment="1" applyProtection="1">
      <alignment horizontal="left" vertical="top"/>
      <protection locked="0"/>
    </xf>
    <xf numFmtId="0" fontId="7" fillId="2" borderId="0" xfId="0" applyFont="1" applyFill="1" applyAlignment="1">
      <alignment horizontal="left"/>
    </xf>
    <xf numFmtId="0" fontId="12" fillId="2" borderId="0" xfId="0" applyFont="1" applyFill="1" applyAlignment="1">
      <alignment horizontal="center"/>
    </xf>
    <xf numFmtId="8" fontId="7" fillId="0" borderId="0" xfId="0" applyNumberFormat="1" applyFont="1"/>
    <xf numFmtId="0" fontId="26" fillId="2" borderId="0" xfId="0" applyFont="1" applyFill="1" applyAlignment="1">
      <alignment horizontal="left"/>
    </xf>
    <xf numFmtId="0" fontId="10" fillId="0" borderId="0" xfId="0" applyFont="1" applyAlignment="1">
      <alignment horizontal="right"/>
    </xf>
    <xf numFmtId="8" fontId="10" fillId="0" borderId="0" xfId="0" applyNumberFormat="1" applyFont="1"/>
    <xf numFmtId="0" fontId="7" fillId="0" borderId="0" xfId="0" applyFont="1" applyAlignment="1">
      <alignment horizontal="center"/>
    </xf>
    <xf numFmtId="8" fontId="11" fillId="2" borderId="0" xfId="0" applyNumberFormat="1" applyFont="1" applyFill="1"/>
    <xf numFmtId="0" fontId="10" fillId="0" borderId="0" xfId="0" applyFont="1"/>
    <xf numFmtId="0" fontId="7" fillId="3" borderId="0" xfId="0" applyFont="1" applyFill="1"/>
    <xf numFmtId="8" fontId="7" fillId="3" borderId="0" xfId="0" applyNumberFormat="1" applyFont="1" applyFill="1"/>
    <xf numFmtId="38" fontId="7" fillId="0" borderId="0" xfId="0" applyNumberFormat="1" applyFont="1"/>
    <xf numFmtId="8" fontId="7" fillId="2" borderId="0" xfId="0" applyNumberFormat="1" applyFont="1" applyFill="1"/>
    <xf numFmtId="0" fontId="28" fillId="0" borderId="0" xfId="0" applyFont="1"/>
    <xf numFmtId="0" fontId="34" fillId="0" borderId="12" xfId="0" applyFont="1" applyBorder="1" applyAlignment="1">
      <alignment horizontal="center" vertical="center"/>
    </xf>
    <xf numFmtId="0" fontId="34" fillId="0" borderId="0" xfId="0" applyFont="1" applyAlignment="1">
      <alignment horizontal="center"/>
    </xf>
    <xf numFmtId="0" fontId="37" fillId="2" borderId="12" xfId="0" applyFont="1" applyFill="1" applyBorder="1" applyAlignment="1">
      <alignment horizontal="center"/>
    </xf>
    <xf numFmtId="0" fontId="29" fillId="2" borderId="0" xfId="0" applyFont="1" applyFill="1" applyAlignment="1">
      <alignment horizontal="center"/>
    </xf>
    <xf numFmtId="0" fontId="36" fillId="2" borderId="12" xfId="0" applyFont="1" applyFill="1" applyBorder="1" applyAlignment="1">
      <alignment horizontal="center" vertical="center"/>
    </xf>
    <xf numFmtId="0" fontId="31" fillId="2" borderId="0" xfId="0" applyFont="1" applyFill="1" applyAlignment="1">
      <alignment horizontal="center" vertical="center"/>
    </xf>
    <xf numFmtId="0" fontId="28" fillId="2" borderId="0" xfId="0" applyFont="1" applyFill="1"/>
    <xf numFmtId="0" fontId="24" fillId="2" borderId="0" xfId="0" applyFont="1" applyFill="1" applyAlignment="1">
      <alignment horizontal="center"/>
    </xf>
    <xf numFmtId="0" fontId="9" fillId="0" borderId="14" xfId="0" applyFont="1" applyBorder="1" applyAlignment="1">
      <alignment horizontal="center" vertical="center"/>
    </xf>
    <xf numFmtId="0" fontId="20" fillId="0" borderId="15" xfId="0" applyFont="1" applyBorder="1" applyAlignment="1">
      <alignment vertical="center" wrapText="1"/>
    </xf>
    <xf numFmtId="0" fontId="21" fillId="0" borderId="0" xfId="0" applyFont="1" applyAlignment="1">
      <alignment horizontal="left" vertical="top" wrapText="1"/>
    </xf>
    <xf numFmtId="0" fontId="7" fillId="2" borderId="0" xfId="0" applyFont="1" applyFill="1" applyAlignment="1">
      <alignment horizontal="left" vertical="top"/>
    </xf>
    <xf numFmtId="8" fontId="38" fillId="2" borderId="0" xfId="0" applyNumberFormat="1" applyFont="1" applyFill="1"/>
    <xf numFmtId="8" fontId="40" fillId="7" borderId="0" xfId="0" applyNumberFormat="1" applyFont="1" applyFill="1" applyAlignment="1">
      <alignment horizontal="center" vertical="center" wrapText="1"/>
    </xf>
    <xf numFmtId="0" fontId="38" fillId="0" borderId="15" xfId="0" applyFont="1" applyBorder="1" applyAlignment="1">
      <alignment vertical="center" wrapText="1"/>
    </xf>
    <xf numFmtId="0" fontId="44" fillId="0" borderId="0" xfId="0" applyFont="1"/>
    <xf numFmtId="0" fontId="44" fillId="2" borderId="0" xfId="0" applyFont="1" applyFill="1"/>
    <xf numFmtId="0" fontId="45" fillId="2" borderId="13" xfId="0" applyFont="1" applyFill="1" applyBorder="1" applyAlignment="1">
      <alignment horizontal="center" vertical="center"/>
    </xf>
    <xf numFmtId="0" fontId="44" fillId="0" borderId="13" xfId="0" applyFont="1" applyBorder="1"/>
    <xf numFmtId="0" fontId="46" fillId="2" borderId="13" xfId="0" applyFont="1" applyFill="1" applyBorder="1" applyAlignment="1">
      <alignment horizontal="center"/>
    </xf>
    <xf numFmtId="8" fontId="22" fillId="0" borderId="13" xfId="0" applyNumberFormat="1" applyFont="1" applyBorder="1"/>
    <xf numFmtId="0" fontId="44" fillId="0" borderId="16" xfId="0" applyFont="1" applyBorder="1"/>
    <xf numFmtId="0" fontId="34" fillId="2" borderId="0" xfId="0" applyFont="1" applyFill="1" applyAlignment="1">
      <alignment horizontal="center"/>
    </xf>
    <xf numFmtId="17" fontId="44" fillId="0" borderId="0" xfId="0" applyNumberFormat="1" applyFont="1"/>
    <xf numFmtId="0" fontId="47" fillId="0" borderId="0" xfId="0" applyFont="1"/>
    <xf numFmtId="0" fontId="48" fillId="0" borderId="0" xfId="0" applyFont="1"/>
    <xf numFmtId="0" fontId="48" fillId="2" borderId="0" xfId="0" applyFont="1" applyFill="1" applyAlignment="1">
      <alignment horizontal="right"/>
    </xf>
    <xf numFmtId="0" fontId="48" fillId="2" borderId="0" xfId="0" applyFont="1" applyFill="1"/>
    <xf numFmtId="8" fontId="48" fillId="2" borderId="0" xfId="0" applyNumberFormat="1" applyFont="1" applyFill="1"/>
    <xf numFmtId="0" fontId="49" fillId="2" borderId="0" xfId="0" applyFont="1" applyFill="1"/>
    <xf numFmtId="0" fontId="24" fillId="2" borderId="0" xfId="0" applyFont="1" applyFill="1" applyAlignment="1">
      <alignment horizontal="right"/>
    </xf>
    <xf numFmtId="0" fontId="50" fillId="2" borderId="0" xfId="0" applyFont="1" applyFill="1"/>
    <xf numFmtId="164" fontId="48" fillId="2" borderId="0" xfId="0" applyNumberFormat="1" applyFont="1" applyFill="1"/>
    <xf numFmtId="0" fontId="24" fillId="2" borderId="0" xfId="0" applyFont="1" applyFill="1"/>
    <xf numFmtId="0" fontId="51" fillId="2" borderId="0" xfId="0" applyFont="1" applyFill="1"/>
    <xf numFmtId="8" fontId="48" fillId="2" borderId="0" xfId="0" applyNumberFormat="1" applyFont="1" applyFill="1" applyAlignment="1">
      <alignment horizontal="right"/>
    </xf>
    <xf numFmtId="8" fontId="48" fillId="0" borderId="0" xfId="0" applyNumberFormat="1" applyFont="1"/>
    <xf numFmtId="164" fontId="48" fillId="2" borderId="0" xfId="0" applyNumberFormat="1" applyFont="1" applyFill="1" applyAlignment="1">
      <alignment horizontal="right"/>
    </xf>
    <xf numFmtId="0" fontId="52" fillId="2" borderId="0" xfId="0" applyFont="1" applyFill="1"/>
    <xf numFmtId="0" fontId="53" fillId="0" borderId="0" xfId="0" applyFont="1"/>
    <xf numFmtId="0" fontId="3" fillId="0" borderId="0" xfId="0" applyFont="1" applyAlignment="1">
      <alignment horizontal="center"/>
    </xf>
    <xf numFmtId="0" fontId="54" fillId="4" borderId="0" xfId="0" applyFont="1" applyFill="1" applyAlignment="1">
      <alignment vertical="top"/>
    </xf>
    <xf numFmtId="0" fontId="54" fillId="0" borderId="0" xfId="0" applyFont="1" applyAlignment="1">
      <alignment vertical="top"/>
    </xf>
    <xf numFmtId="0" fontId="0" fillId="8" borderId="0" xfId="0" applyFill="1"/>
    <xf numFmtId="0" fontId="44" fillId="8" borderId="0" xfId="0" applyFont="1" applyFill="1"/>
    <xf numFmtId="0" fontId="54" fillId="4" borderId="0" xfId="0" applyFont="1" applyFill="1"/>
    <xf numFmtId="0" fontId="49" fillId="8" borderId="0" xfId="0" applyFont="1" applyFill="1"/>
    <xf numFmtId="8" fontId="11" fillId="6" borderId="0" xfId="0" applyNumberFormat="1" applyFont="1" applyFill="1"/>
    <xf numFmtId="0" fontId="7" fillId="0" borderId="0" xfId="0" applyFont="1" applyAlignment="1">
      <alignment horizontal="left" vertical="top" wrapText="1"/>
    </xf>
    <xf numFmtId="0" fontId="32" fillId="0" borderId="0" xfId="0" applyFont="1" applyAlignment="1">
      <alignment vertical="center" wrapText="1"/>
    </xf>
    <xf numFmtId="0" fontId="24" fillId="4" borderId="17" xfId="0" applyFont="1" applyFill="1" applyBorder="1" applyAlignment="1">
      <alignment horizontal="center"/>
    </xf>
    <xf numFmtId="0" fontId="24" fillId="4" borderId="18" xfId="0" applyFont="1" applyFill="1" applyBorder="1" applyAlignment="1">
      <alignment horizontal="center"/>
    </xf>
    <xf numFmtId="0" fontId="24" fillId="4" borderId="19" xfId="0" applyFont="1" applyFill="1" applyBorder="1" applyAlignment="1">
      <alignment horizontal="center"/>
    </xf>
    <xf numFmtId="0" fontId="27" fillId="2" borderId="0" xfId="0" applyFont="1" applyFill="1" applyAlignment="1">
      <alignment horizontal="left" wrapText="1"/>
    </xf>
    <xf numFmtId="8" fontId="7" fillId="6" borderId="0" xfId="0" applyNumberFormat="1" applyFont="1" applyFill="1" applyAlignment="1">
      <alignment horizontal="right"/>
    </xf>
    <xf numFmtId="8" fontId="7" fillId="0" borderId="0" xfId="0" applyNumberFormat="1" applyFont="1"/>
    <xf numFmtId="8" fontId="10" fillId="0" borderId="25" xfId="0" applyNumberFormat="1" applyFont="1" applyBorder="1" applyProtection="1">
      <protection locked="0"/>
    </xf>
    <xf numFmtId="8" fontId="10" fillId="0" borderId="26" xfId="0" applyNumberFormat="1" applyFont="1" applyBorder="1" applyProtection="1">
      <protection locked="0"/>
    </xf>
    <xf numFmtId="0" fontId="27" fillId="2" borderId="0" xfId="0" applyFont="1" applyFill="1" applyAlignment="1">
      <alignment horizontal="left" vertical="top"/>
    </xf>
    <xf numFmtId="8" fontId="40" fillId="7" borderId="23" xfId="0" applyNumberFormat="1" applyFont="1" applyFill="1" applyBorder="1" applyAlignment="1" applyProtection="1">
      <alignment horizontal="center" vertical="center" wrapText="1"/>
      <protection locked="0"/>
    </xf>
    <xf numFmtId="8" fontId="40" fillId="7" borderId="24" xfId="0" applyNumberFormat="1" applyFont="1" applyFill="1" applyBorder="1" applyAlignment="1" applyProtection="1">
      <alignment horizontal="center" vertical="center" wrapText="1"/>
      <protection locked="0"/>
    </xf>
    <xf numFmtId="0" fontId="27" fillId="2" borderId="0" xfId="0" applyFont="1" applyFill="1" applyAlignment="1">
      <alignment horizontal="left" vertical="top" wrapText="1"/>
    </xf>
    <xf numFmtId="8" fontId="7" fillId="0" borderId="25" xfId="0" applyNumberFormat="1" applyFont="1" applyBorder="1" applyProtection="1">
      <protection locked="0"/>
    </xf>
    <xf numFmtId="8" fontId="7" fillId="0" borderId="26" xfId="0" applyNumberFormat="1" applyFont="1" applyBorder="1" applyProtection="1">
      <protection locked="0"/>
    </xf>
    <xf numFmtId="0" fontId="36" fillId="5" borderId="9" xfId="0" applyFont="1" applyFill="1" applyBorder="1" applyAlignment="1">
      <alignment horizontal="center" vertical="top" wrapText="1"/>
    </xf>
    <xf numFmtId="0" fontId="31" fillId="5" borderId="10" xfId="0" applyFont="1" applyFill="1" applyBorder="1" applyAlignment="1">
      <alignment horizontal="center" vertical="top" wrapText="1"/>
    </xf>
    <xf numFmtId="0" fontId="31" fillId="5" borderId="11" xfId="0" applyFont="1" applyFill="1" applyBorder="1" applyAlignment="1">
      <alignment horizontal="center" vertical="top" wrapText="1"/>
    </xf>
    <xf numFmtId="0" fontId="37" fillId="5" borderId="12" xfId="0" applyFont="1" applyFill="1" applyBorder="1" applyAlignment="1">
      <alignment horizontal="center"/>
    </xf>
    <xf numFmtId="0" fontId="30" fillId="5" borderId="0" xfId="0" applyFont="1" applyFill="1" applyAlignment="1">
      <alignment horizontal="center"/>
    </xf>
    <xf numFmtId="0" fontId="30" fillId="5" borderId="13" xfId="0" applyFont="1" applyFill="1" applyBorder="1" applyAlignment="1">
      <alignment horizontal="center"/>
    </xf>
    <xf numFmtId="0" fontId="29" fillId="5" borderId="0" xfId="0" applyFont="1" applyFill="1" applyAlignment="1">
      <alignment horizontal="center"/>
    </xf>
    <xf numFmtId="0" fontId="29" fillId="5" borderId="13" xfId="0" applyFont="1" applyFill="1" applyBorder="1" applyAlignment="1">
      <alignment horizontal="center"/>
    </xf>
    <xf numFmtId="0" fontId="7" fillId="2" borderId="0" xfId="0" applyFont="1" applyFill="1" applyAlignment="1">
      <alignment horizontal="left" vertical="top" wrapText="1"/>
    </xf>
    <xf numFmtId="164" fontId="11" fillId="6" borderId="0" xfId="1" applyNumberFormat="1" applyFont="1" applyFill="1" applyBorder="1" applyAlignment="1" applyProtection="1">
      <alignment horizontal="right"/>
    </xf>
    <xf numFmtId="38" fontId="7" fillId="3" borderId="0" xfId="0" applyNumberFormat="1" applyFont="1" applyFill="1"/>
    <xf numFmtId="164" fontId="10" fillId="0" borderId="0" xfId="0" applyNumberFormat="1" applyFont="1" applyProtection="1">
      <protection locked="0"/>
    </xf>
    <xf numFmtId="8" fontId="7" fillId="3" borderId="0" xfId="0" applyNumberFormat="1" applyFont="1" applyFill="1"/>
    <xf numFmtId="164" fontId="11" fillId="6" borderId="0" xfId="0" applyNumberFormat="1" applyFont="1" applyFill="1"/>
    <xf numFmtId="8" fontId="11" fillId="3" borderId="0" xfId="0" applyNumberFormat="1" applyFont="1" applyFill="1"/>
    <xf numFmtId="2" fontId="7" fillId="0" borderId="0" xfId="0" applyNumberFormat="1" applyFont="1" applyProtection="1">
      <protection locked="0"/>
    </xf>
    <xf numFmtId="164" fontId="7" fillId="0" borderId="0" xfId="0" applyNumberFormat="1" applyFont="1" applyProtection="1">
      <protection locked="0"/>
    </xf>
    <xf numFmtId="8" fontId="7" fillId="0" borderId="0" xfId="0" applyNumberFormat="1" applyFont="1" applyProtection="1">
      <protection locked="0"/>
    </xf>
    <xf numFmtId="8" fontId="7" fillId="0" borderId="0" xfId="0" applyNumberFormat="1" applyFont="1" applyAlignment="1" applyProtection="1">
      <alignment horizontal="right"/>
      <protection locked="0"/>
    </xf>
    <xf numFmtId="0" fontId="21" fillId="0" borderId="12" xfId="0" applyFont="1" applyBorder="1" applyAlignment="1">
      <alignment horizontal="left" vertical="top" wrapText="1"/>
    </xf>
    <xf numFmtId="0" fontId="21" fillId="0" borderId="0" xfId="0" applyFont="1" applyAlignment="1">
      <alignment horizontal="left" vertical="top" wrapText="1"/>
    </xf>
    <xf numFmtId="38" fontId="7" fillId="0" borderId="0" xfId="0" applyNumberFormat="1" applyFont="1" applyAlignment="1" applyProtection="1">
      <alignment horizontal="left" vertical="top"/>
      <protection locked="0"/>
    </xf>
    <xf numFmtId="8" fontId="10" fillId="0" borderId="0" xfId="0" applyNumberFormat="1" applyFont="1" applyProtection="1">
      <protection locked="0"/>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36" fillId="3" borderId="12" xfId="0" applyFont="1" applyFill="1" applyBorder="1" applyAlignment="1">
      <alignment horizontal="center" vertical="center"/>
    </xf>
    <xf numFmtId="0" fontId="31" fillId="3" borderId="0" xfId="0" applyFont="1" applyFill="1" applyAlignment="1">
      <alignment horizontal="center" vertical="center"/>
    </xf>
    <xf numFmtId="0" fontId="31" fillId="3" borderId="13" xfId="0" applyFont="1" applyFill="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24" fillId="4" borderId="9" xfId="0" applyFont="1" applyFill="1" applyBorder="1" applyAlignment="1">
      <alignment horizontal="left"/>
    </xf>
    <xf numFmtId="0" fontId="24" fillId="4" borderId="10" xfId="0" applyFont="1" applyFill="1" applyBorder="1" applyAlignment="1">
      <alignment horizontal="left"/>
    </xf>
    <xf numFmtId="0" fontId="24" fillId="4" borderId="11" xfId="0" applyFont="1" applyFill="1" applyBorder="1" applyAlignment="1">
      <alignment horizontal="left"/>
    </xf>
    <xf numFmtId="0" fontId="41" fillId="0" borderId="12"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9" fillId="0" borderId="0" xfId="0" applyFont="1" applyAlignment="1">
      <alignment horizontal="left" vertical="top" wrapText="1"/>
    </xf>
    <xf numFmtId="164" fontId="11" fillId="6" borderId="0" xfId="2" applyNumberFormat="1" applyFont="1" applyFill="1" applyBorder="1" applyAlignment="1"/>
    <xf numFmtId="164" fontId="11" fillId="6" borderId="13" xfId="2" applyNumberFormat="1" applyFont="1" applyFill="1" applyBorder="1" applyAlignment="1"/>
    <xf numFmtId="0" fontId="16" fillId="0" borderId="2"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27" fillId="5" borderId="15" xfId="0" applyFont="1" applyFill="1" applyBorder="1" applyAlignment="1">
      <alignment horizontal="left" vertical="top" wrapText="1"/>
    </xf>
    <xf numFmtId="0" fontId="7" fillId="5" borderId="15" xfId="0" applyFont="1" applyFill="1" applyBorder="1" applyAlignment="1">
      <alignment horizontal="left" vertical="top" wrapText="1"/>
    </xf>
    <xf numFmtId="0" fontId="7" fillId="5" borderId="16" xfId="0" applyFont="1" applyFill="1" applyBorder="1" applyAlignment="1">
      <alignment horizontal="left" vertical="top" wrapText="1"/>
    </xf>
    <xf numFmtId="8" fontId="11" fillId="6" borderId="22" xfId="0" applyNumberFormat="1" applyFont="1" applyFill="1" applyBorder="1" applyAlignment="1">
      <alignment horizontal="center"/>
    </xf>
    <xf numFmtId="8" fontId="11" fillId="6" borderId="21" xfId="0" applyNumberFormat="1" applyFont="1" applyFill="1" applyBorder="1" applyAlignment="1">
      <alignment horizontal="center"/>
    </xf>
    <xf numFmtId="8" fontId="11" fillId="6" borderId="20" xfId="0" applyNumberFormat="1" applyFont="1" applyFill="1" applyBorder="1" applyAlignment="1">
      <alignment horizontal="center"/>
    </xf>
    <xf numFmtId="0" fontId="24" fillId="4" borderId="9" xfId="0" applyFont="1" applyFill="1" applyBorder="1" applyAlignment="1">
      <alignment horizontal="left" wrapText="1"/>
    </xf>
    <xf numFmtId="0" fontId="24" fillId="4" borderId="10" xfId="0" applyFont="1" applyFill="1" applyBorder="1" applyAlignment="1">
      <alignment horizontal="left" wrapText="1"/>
    </xf>
    <xf numFmtId="0" fontId="25" fillId="4" borderId="0" xfId="0" applyFont="1" applyFill="1" applyAlignment="1">
      <alignment horizontal="left" vertical="center" wrapText="1"/>
    </xf>
    <xf numFmtId="0" fontId="13" fillId="2" borderId="0" xfId="0" applyFont="1" applyFill="1" applyAlignment="1">
      <alignment horizontal="center" vertical="top" wrapText="1"/>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21" fillId="2" borderId="0" xfId="0" applyFont="1" applyFill="1" applyAlignment="1">
      <alignment horizontal="left" vertical="center" wrapText="1"/>
    </xf>
    <xf numFmtId="164" fontId="10" fillId="0" borderId="0" xfId="0" applyNumberFormat="1" applyFont="1" applyAlignment="1" applyProtection="1">
      <alignment horizontal="right"/>
      <protection locked="0"/>
    </xf>
  </cellXfs>
  <cellStyles count="3">
    <cellStyle name="Comma" xfId="1" builtinId="3"/>
    <cellStyle name="Currency" xfId="2" builtinId="4"/>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99CC"/>
      <color rgb="FF0066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171450</xdr:rowOff>
    </xdr:from>
    <xdr:to>
      <xdr:col>8</xdr:col>
      <xdr:colOff>981075</xdr:colOff>
      <xdr:row>1</xdr:row>
      <xdr:rowOff>114300</xdr:rowOff>
    </xdr:to>
    <xdr:pic>
      <xdr:nvPicPr>
        <xdr:cNvPr id="3574" name="Picture 9">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171450"/>
          <a:ext cx="1133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2"/>
  <sheetViews>
    <sheetView showGridLines="0" tabSelected="1" zoomScaleNormal="100" workbookViewId="0">
      <selection activeCell="B10" sqref="B10:C10"/>
    </sheetView>
  </sheetViews>
  <sheetFormatPr defaultColWidth="11.42578125" defaultRowHeight="12.75" x14ac:dyDescent="0.2"/>
  <cols>
    <col min="1" max="1" width="2.7109375" customWidth="1"/>
    <col min="2" max="2" width="4.85546875" customWidth="1"/>
    <col min="3" max="3" width="59.42578125" customWidth="1"/>
    <col min="4" max="4" width="10" customWidth="1"/>
    <col min="5" max="5" width="10.28515625" customWidth="1"/>
    <col min="6" max="6" width="11" customWidth="1"/>
    <col min="7" max="7" width="8.42578125" customWidth="1"/>
    <col min="8" max="8" width="4.140625" bestFit="1" customWidth="1"/>
    <col min="9" max="9" width="15.42578125" customWidth="1"/>
    <col min="10" max="10" width="3" style="50" customWidth="1"/>
    <col min="11" max="11" width="11.42578125" style="60" hidden="1" customWidth="1"/>
    <col min="12" max="12" width="11.42578125" style="61" hidden="1" customWidth="1"/>
    <col min="13" max="14" width="11.42578125" style="62" hidden="1" customWidth="1"/>
    <col min="15" max="15" width="44.140625" style="62" hidden="1" customWidth="1"/>
    <col min="16" max="22" width="11.42578125" style="60" hidden="1" customWidth="1"/>
    <col min="23" max="23" width="11.42578125" style="50" hidden="1" customWidth="1"/>
    <col min="24" max="25" width="0" style="50" hidden="1" customWidth="1"/>
    <col min="26" max="27" width="0" hidden="1" customWidth="1"/>
  </cols>
  <sheetData>
    <row r="1" spans="1:25" ht="23.25" customHeight="1" x14ac:dyDescent="0.3">
      <c r="B1" s="80" t="s">
        <v>0</v>
      </c>
      <c r="C1" s="80"/>
      <c r="D1" s="80"/>
      <c r="E1" s="80"/>
      <c r="F1" s="80"/>
      <c r="G1" s="80"/>
      <c r="H1" s="80"/>
      <c r="I1" s="80"/>
      <c r="J1" s="80"/>
    </row>
    <row r="2" spans="1:25" ht="22.5" customHeight="1" x14ac:dyDescent="0.4">
      <c r="B2" s="76" t="s">
        <v>1</v>
      </c>
      <c r="C2" s="76"/>
      <c r="D2" s="76"/>
      <c r="E2" s="76"/>
      <c r="F2" s="76"/>
      <c r="G2" s="76"/>
      <c r="H2" s="76"/>
      <c r="I2" s="76"/>
      <c r="J2" s="76"/>
      <c r="K2" s="75"/>
      <c r="L2" s="75"/>
      <c r="M2" s="75"/>
    </row>
    <row r="3" spans="1:25" ht="4.5" customHeight="1" x14ac:dyDescent="0.4">
      <c r="A3" s="77"/>
      <c r="B3" s="77"/>
      <c r="C3" s="77"/>
      <c r="D3" s="77"/>
      <c r="E3" s="77"/>
      <c r="F3" s="77"/>
      <c r="G3" s="77"/>
      <c r="H3" s="77"/>
      <c r="I3" s="77"/>
      <c r="J3" s="77"/>
      <c r="K3" s="75"/>
      <c r="L3" s="75"/>
      <c r="M3" s="75"/>
      <c r="N3" s="60"/>
      <c r="O3" s="60"/>
    </row>
    <row r="4" spans="1:25" ht="17.25" customHeight="1" x14ac:dyDescent="0.2">
      <c r="B4" s="155" t="s">
        <v>2</v>
      </c>
      <c r="C4" s="155"/>
      <c r="D4" s="156" t="s">
        <v>3</v>
      </c>
      <c r="E4" s="156"/>
      <c r="F4" s="156"/>
      <c r="G4" s="156"/>
      <c r="H4" s="156"/>
      <c r="I4" s="156"/>
      <c r="J4" s="156"/>
    </row>
    <row r="5" spans="1:25" ht="12.75" customHeight="1" x14ac:dyDescent="0.2">
      <c r="B5" s="155"/>
      <c r="C5" s="155"/>
      <c r="D5" s="156"/>
      <c r="E5" s="156"/>
      <c r="F5" s="156"/>
      <c r="G5" s="156"/>
      <c r="H5" s="156"/>
      <c r="I5" s="156"/>
      <c r="J5" s="156"/>
    </row>
    <row r="6" spans="1:25" ht="18.75" customHeight="1" x14ac:dyDescent="0.2">
      <c r="B6" s="155"/>
      <c r="C6" s="155"/>
      <c r="D6" s="156"/>
      <c r="E6" s="156"/>
      <c r="F6" s="156"/>
      <c r="G6" s="156"/>
      <c r="H6" s="156"/>
      <c r="I6" s="156"/>
      <c r="J6" s="156"/>
    </row>
    <row r="7" spans="1:25" ht="38.25" customHeight="1" thickBot="1" x14ac:dyDescent="0.25">
      <c r="B7" s="160" t="s">
        <v>4</v>
      </c>
      <c r="C7" s="160"/>
      <c r="D7" s="160"/>
      <c r="E7" s="160"/>
      <c r="F7" s="160"/>
      <c r="G7" s="160"/>
      <c r="H7" s="160"/>
      <c r="I7" s="160"/>
    </row>
    <row r="8" spans="1:25" ht="15.75" thickBot="1" x14ac:dyDescent="0.25">
      <c r="B8" s="157" t="s">
        <v>5</v>
      </c>
      <c r="C8" s="158"/>
      <c r="D8" s="158"/>
      <c r="E8" s="158"/>
      <c r="F8" s="158"/>
      <c r="G8" s="158"/>
      <c r="H8" s="158"/>
      <c r="I8" s="158"/>
      <c r="J8" s="159"/>
    </row>
    <row r="9" spans="1:25" ht="19.5" customHeight="1" x14ac:dyDescent="0.2">
      <c r="B9" s="130" t="s">
        <v>6</v>
      </c>
      <c r="C9" s="131"/>
      <c r="D9" s="131"/>
      <c r="E9" s="131"/>
      <c r="F9" s="131"/>
      <c r="G9" s="131"/>
      <c r="H9" s="131"/>
      <c r="I9" s="131"/>
      <c r="J9" s="132"/>
    </row>
    <row r="10" spans="1:25" ht="19.5" customHeight="1" x14ac:dyDescent="0.2">
      <c r="B10" s="133" t="s">
        <v>7</v>
      </c>
      <c r="C10" s="134"/>
      <c r="D10" s="45"/>
      <c r="E10" s="135" t="s">
        <v>8</v>
      </c>
      <c r="F10" s="135"/>
      <c r="G10" s="135"/>
      <c r="H10" s="135"/>
      <c r="I10" s="136">
        <f>IF(O13=TRUE,E30,IF(P13=TRUE,H49,IF(R13=FALSE,0)))</f>
        <v>0</v>
      </c>
      <c r="J10" s="137"/>
      <c r="M10" s="62" t="b">
        <f>IF(E30&lt;&gt;0,TRUE)</f>
        <v>0</v>
      </c>
    </row>
    <row r="11" spans="1:25" ht="19.5" customHeight="1" thickBot="1" x14ac:dyDescent="0.25">
      <c r="B11" s="122"/>
      <c r="C11" s="123"/>
      <c r="D11" s="123"/>
      <c r="E11" s="123"/>
      <c r="F11" s="123"/>
      <c r="G11" s="123"/>
      <c r="H11" s="123"/>
      <c r="I11" s="123"/>
      <c r="J11" s="124"/>
    </row>
    <row r="12" spans="1:25" s="34" customFormat="1" ht="24" customHeight="1" x14ac:dyDescent="0.2">
      <c r="B12" s="125" t="s">
        <v>9</v>
      </c>
      <c r="C12" s="126"/>
      <c r="D12" s="126"/>
      <c r="E12" s="126"/>
      <c r="F12" s="126"/>
      <c r="G12" s="126"/>
      <c r="H12" s="126"/>
      <c r="I12" s="126"/>
      <c r="J12" s="127"/>
      <c r="K12" s="60"/>
      <c r="L12" s="61"/>
      <c r="M12" s="62"/>
      <c r="N12" s="62"/>
      <c r="O12" s="62"/>
      <c r="P12" s="60"/>
      <c r="Q12" s="60"/>
      <c r="R12" s="60"/>
      <c r="S12" s="60"/>
      <c r="T12" s="60"/>
      <c r="U12" s="60"/>
      <c r="V12" s="60"/>
      <c r="W12" s="50"/>
      <c r="X12" s="50"/>
      <c r="Y12" s="50"/>
    </row>
    <row r="13" spans="1:25" s="41" customFormat="1" ht="15" customHeight="1" x14ac:dyDescent="0.2">
      <c r="B13" s="39"/>
      <c r="C13" s="40"/>
      <c r="D13" s="40"/>
      <c r="E13" s="40"/>
      <c r="F13" s="40"/>
      <c r="G13" s="40"/>
      <c r="H13" s="40"/>
      <c r="I13" s="40"/>
      <c r="J13" s="52"/>
      <c r="K13" s="62"/>
      <c r="L13" s="61"/>
      <c r="M13" s="63">
        <f>E30</f>
        <v>0</v>
      </c>
      <c r="N13" s="63">
        <f>H49</f>
        <v>0</v>
      </c>
      <c r="O13" s="62" t="b">
        <f>IF(E30&lt;&gt;0,TRUE)</f>
        <v>0</v>
      </c>
      <c r="P13" s="62" t="b">
        <f>IF(H49&lt;&gt;0,TRUE)</f>
        <v>0</v>
      </c>
      <c r="Q13" s="62"/>
      <c r="R13" s="62" t="b">
        <f>IF(E31&lt;&gt;0,TRUE)</f>
        <v>0</v>
      </c>
      <c r="S13" s="62"/>
      <c r="T13" s="62"/>
      <c r="U13" s="62"/>
      <c r="V13" s="62"/>
      <c r="W13" s="51"/>
      <c r="X13" s="51"/>
      <c r="Y13" s="51"/>
    </row>
    <row r="14" spans="1:25" ht="19.5" customHeight="1" x14ac:dyDescent="0.25">
      <c r="B14" s="118"/>
      <c r="C14" s="119"/>
      <c r="D14" s="2"/>
      <c r="E14" s="128" t="s">
        <v>10</v>
      </c>
      <c r="F14" s="128"/>
      <c r="G14" s="18"/>
      <c r="H14" s="128" t="s">
        <v>11</v>
      </c>
      <c r="I14" s="128"/>
      <c r="J14" s="129"/>
    </row>
    <row r="15" spans="1:25" ht="15" x14ac:dyDescent="0.2">
      <c r="B15" s="118"/>
      <c r="C15" s="119"/>
      <c r="D15" s="119"/>
      <c r="E15" s="19">
        <v>20</v>
      </c>
      <c r="F15" s="120"/>
      <c r="G15" s="120"/>
      <c r="H15" s="2">
        <v>20</v>
      </c>
      <c r="I15" s="20"/>
      <c r="J15" s="53"/>
    </row>
    <row r="16" spans="1:25" ht="15.75" customHeight="1" x14ac:dyDescent="0.2">
      <c r="B16" s="10">
        <v>1</v>
      </c>
      <c r="C16" s="2" t="s">
        <v>12</v>
      </c>
      <c r="D16" s="2"/>
      <c r="E16" s="115">
        <v>0</v>
      </c>
      <c r="F16" s="115"/>
      <c r="G16" s="23"/>
      <c r="H16" s="116">
        <v>0</v>
      </c>
      <c r="I16" s="116"/>
      <c r="J16" s="53"/>
    </row>
    <row r="17" spans="2:15" ht="15.75" customHeight="1" x14ac:dyDescent="0.2">
      <c r="B17" s="10">
        <v>2</v>
      </c>
      <c r="C17" s="2" t="s">
        <v>13</v>
      </c>
      <c r="D17" s="25" t="s">
        <v>14</v>
      </c>
      <c r="E17" s="110">
        <v>0</v>
      </c>
      <c r="F17" s="110"/>
      <c r="G17" s="26" t="s">
        <v>15</v>
      </c>
      <c r="H17" s="121">
        <v>0</v>
      </c>
      <c r="I17" s="121"/>
      <c r="J17" s="15" t="s">
        <v>16</v>
      </c>
    </row>
    <row r="18" spans="2:15" ht="15.75" customHeight="1" x14ac:dyDescent="0.2">
      <c r="B18" s="10">
        <v>3</v>
      </c>
      <c r="C18" s="2" t="s">
        <v>17</v>
      </c>
      <c r="D18" s="29"/>
      <c r="E18" s="115">
        <v>0</v>
      </c>
      <c r="F18" s="115"/>
      <c r="G18" s="26"/>
      <c r="H18" s="117">
        <v>0</v>
      </c>
      <c r="I18" s="117"/>
      <c r="J18" s="16"/>
    </row>
    <row r="19" spans="2:15" ht="15.75" customHeight="1" x14ac:dyDescent="0.2">
      <c r="B19" s="10">
        <v>4</v>
      </c>
      <c r="C19" s="2" t="s">
        <v>18</v>
      </c>
      <c r="D19" s="2"/>
      <c r="E19" s="115">
        <v>0</v>
      </c>
      <c r="F19" s="115"/>
      <c r="G19" s="23"/>
      <c r="H19" s="116">
        <v>0</v>
      </c>
      <c r="I19" s="116"/>
      <c r="J19" s="53"/>
    </row>
    <row r="20" spans="2:15" ht="15.75" customHeight="1" x14ac:dyDescent="0.2">
      <c r="B20" s="10">
        <v>5</v>
      </c>
      <c r="C20" s="2" t="s">
        <v>19</v>
      </c>
      <c r="D20" s="2"/>
      <c r="E20" s="115">
        <v>0</v>
      </c>
      <c r="F20" s="115"/>
      <c r="G20" s="23"/>
      <c r="H20" s="116">
        <v>0</v>
      </c>
      <c r="I20" s="116"/>
      <c r="J20" s="53"/>
    </row>
    <row r="21" spans="2:15" ht="15.75" customHeight="1" x14ac:dyDescent="0.2">
      <c r="B21" s="10">
        <v>6</v>
      </c>
      <c r="C21" s="2" t="s">
        <v>20</v>
      </c>
      <c r="D21" s="2"/>
      <c r="E21" s="115">
        <v>0</v>
      </c>
      <c r="F21" s="115"/>
      <c r="G21" s="23"/>
      <c r="H21" s="116">
        <v>0</v>
      </c>
      <c r="I21" s="116"/>
      <c r="J21" s="53"/>
    </row>
    <row r="22" spans="2:15" ht="15.75" customHeight="1" x14ac:dyDescent="0.2">
      <c r="B22" s="10">
        <v>7</v>
      </c>
      <c r="C22" s="2" t="s">
        <v>21</v>
      </c>
      <c r="D22" s="2"/>
      <c r="E22" s="115">
        <v>0</v>
      </c>
      <c r="F22" s="115"/>
      <c r="G22" s="23"/>
      <c r="H22" s="116">
        <v>0</v>
      </c>
      <c r="I22" s="116"/>
      <c r="J22" s="53"/>
    </row>
    <row r="23" spans="2:15" ht="15.75" customHeight="1" x14ac:dyDescent="0.2">
      <c r="B23" s="10">
        <v>8</v>
      </c>
      <c r="C23" s="2" t="s">
        <v>22</v>
      </c>
      <c r="D23" s="2"/>
      <c r="E23" s="115">
        <v>0</v>
      </c>
      <c r="F23" s="115"/>
      <c r="G23" s="23"/>
      <c r="H23" s="116">
        <v>0</v>
      </c>
      <c r="I23" s="116"/>
      <c r="J23" s="53"/>
    </row>
    <row r="24" spans="2:15" ht="15.75" customHeight="1" x14ac:dyDescent="0.2">
      <c r="B24" s="10">
        <v>9</v>
      </c>
      <c r="C24" s="2" t="s">
        <v>23</v>
      </c>
      <c r="D24" s="2"/>
      <c r="E24" s="112">
        <f>E16-E17+E18+E19+E20+E21+E22+E23</f>
        <v>0</v>
      </c>
      <c r="F24" s="112"/>
      <c r="G24" s="23"/>
      <c r="H24" s="82">
        <f>H16-H17+H18+H19+H20+H21+H22+H23</f>
        <v>0</v>
      </c>
      <c r="I24" s="82"/>
      <c r="J24" s="53"/>
    </row>
    <row r="25" spans="2:15" ht="15" x14ac:dyDescent="0.2">
      <c r="B25" s="11"/>
      <c r="C25" s="30"/>
      <c r="D25" s="30"/>
      <c r="E25" s="31"/>
      <c r="F25" s="31"/>
      <c r="G25" s="31"/>
      <c r="H25" s="31"/>
      <c r="I25" s="30"/>
      <c r="J25" s="53"/>
    </row>
    <row r="26" spans="2:15" ht="15.75" customHeight="1" x14ac:dyDescent="0.2">
      <c r="B26" s="10">
        <v>10</v>
      </c>
      <c r="C26" s="2" t="s">
        <v>24</v>
      </c>
      <c r="D26" s="2"/>
      <c r="E26" s="112">
        <f>SUM(E24+H24)</f>
        <v>0</v>
      </c>
      <c r="F26" s="112"/>
      <c r="G26" s="23"/>
      <c r="H26" s="113"/>
      <c r="I26" s="113"/>
      <c r="J26" s="53"/>
    </row>
    <row r="27" spans="2:15" ht="15.75" customHeight="1" x14ac:dyDescent="0.2">
      <c r="B27" s="10">
        <v>11</v>
      </c>
      <c r="C27" s="2" t="s">
        <v>25</v>
      </c>
      <c r="D27" s="2"/>
      <c r="E27" s="114">
        <v>0</v>
      </c>
      <c r="F27" s="114"/>
      <c r="G27" s="32"/>
      <c r="H27" s="111" t="s">
        <v>26</v>
      </c>
      <c r="I27" s="111"/>
      <c r="J27" s="53"/>
      <c r="M27" s="62" t="b">
        <f>IF(E30&lt;H49,1)</f>
        <v>0</v>
      </c>
      <c r="N27" s="62" t="b">
        <f>IF(E30&gt;H49,2)</f>
        <v>0</v>
      </c>
      <c r="O27" s="62" t="b">
        <f>IF(H37="YES-PROCEED TO LINE 4",13)</f>
        <v>0</v>
      </c>
    </row>
    <row r="28" spans="2:15" ht="15.75" customHeight="1" x14ac:dyDescent="0.2">
      <c r="B28" s="10">
        <v>12</v>
      </c>
      <c r="C28" s="2" t="s">
        <v>27</v>
      </c>
      <c r="D28" s="2"/>
      <c r="E28" s="108">
        <f>IFERROR((E26/E27),)</f>
        <v>0</v>
      </c>
      <c r="F28" s="108"/>
      <c r="G28" s="23"/>
      <c r="H28" s="109"/>
      <c r="I28" s="109"/>
      <c r="J28" s="53"/>
    </row>
    <row r="29" spans="2:15" ht="15.75" customHeight="1" x14ac:dyDescent="0.2">
      <c r="B29" s="10">
        <v>13</v>
      </c>
      <c r="C29" s="2" t="s">
        <v>28</v>
      </c>
      <c r="D29" s="25" t="s">
        <v>14</v>
      </c>
      <c r="E29" s="161">
        <v>0</v>
      </c>
      <c r="F29" s="161"/>
      <c r="G29" s="26" t="s">
        <v>16</v>
      </c>
      <c r="H29" s="111"/>
      <c r="I29" s="111"/>
      <c r="J29" s="53"/>
      <c r="M29" s="62" t="b">
        <f>IF(H39=H41,TRUE,FALSE)</f>
        <v>1</v>
      </c>
      <c r="N29" s="62" t="b">
        <f>IF(H37=H39,TRUE,FALSE)</f>
        <v>1</v>
      </c>
      <c r="O29" s="62" t="b">
        <f>IF(H37=H41,TRUE,FALSE)</f>
        <v>1</v>
      </c>
    </row>
    <row r="30" spans="2:15" ht="15.75" customHeight="1" x14ac:dyDescent="0.2">
      <c r="B30" s="10">
        <v>14</v>
      </c>
      <c r="C30" s="2" t="s">
        <v>29</v>
      </c>
      <c r="D30" s="36"/>
      <c r="E30" s="112">
        <f>SUM(E28-E29)</f>
        <v>0</v>
      </c>
      <c r="F30" s="112"/>
      <c r="G30" s="23"/>
      <c r="H30" s="111"/>
      <c r="I30" s="111"/>
      <c r="J30" s="53"/>
    </row>
    <row r="31" spans="2:15" ht="15.75" customHeight="1" x14ac:dyDescent="0.2">
      <c r="B31" s="10"/>
      <c r="C31" s="2"/>
      <c r="D31" s="36"/>
      <c r="E31" s="28"/>
      <c r="F31" s="47"/>
      <c r="G31" s="33"/>
      <c r="H31" s="33"/>
      <c r="I31" s="33"/>
      <c r="J31" s="53"/>
      <c r="M31" s="64" t="s">
        <v>30</v>
      </c>
    </row>
    <row r="32" spans="2:15" ht="15.75" customHeight="1" thickBot="1" x14ac:dyDescent="0.25">
      <c r="B32" s="10"/>
      <c r="C32" s="2"/>
      <c r="D32" s="27"/>
      <c r="E32" s="28"/>
      <c r="F32" s="28"/>
      <c r="G32" s="33"/>
      <c r="H32" s="33"/>
      <c r="I32" s="33"/>
      <c r="J32" s="53"/>
      <c r="L32" s="65" t="s">
        <v>31</v>
      </c>
      <c r="M32" s="66" t="s">
        <v>32</v>
      </c>
    </row>
    <row r="33" spans="2:25" s="3" customFormat="1" ht="48" customHeight="1" x14ac:dyDescent="0.2">
      <c r="B33" s="99" t="s">
        <v>33</v>
      </c>
      <c r="C33" s="100"/>
      <c r="D33" s="100"/>
      <c r="E33" s="100"/>
      <c r="F33" s="100"/>
      <c r="G33" s="100"/>
      <c r="H33" s="100"/>
      <c r="I33" s="100"/>
      <c r="J33" s="101"/>
      <c r="K33" s="62"/>
      <c r="L33" s="61"/>
      <c r="M33" s="62" t="b">
        <f>IF(H39="YES",2)</f>
        <v>0</v>
      </c>
      <c r="N33" s="62" t="b">
        <f>IF(H41="YES",2)</f>
        <v>0</v>
      </c>
      <c r="O33" s="62">
        <f>M33+N33</f>
        <v>0</v>
      </c>
      <c r="P33" s="62" t="b">
        <f>IF(O33=4,H48)</f>
        <v>0</v>
      </c>
      <c r="Q33" s="62"/>
      <c r="R33" s="62"/>
      <c r="S33" s="62"/>
      <c r="T33" s="62"/>
      <c r="U33" s="62"/>
      <c r="V33" s="62"/>
      <c r="W33" s="51"/>
      <c r="X33" s="51"/>
      <c r="Y33" s="51"/>
    </row>
    <row r="34" spans="2:25" s="3" customFormat="1" x14ac:dyDescent="0.2">
      <c r="B34" s="102" t="s">
        <v>34</v>
      </c>
      <c r="C34" s="103"/>
      <c r="D34" s="103"/>
      <c r="E34" s="103"/>
      <c r="F34" s="103"/>
      <c r="G34" s="103"/>
      <c r="H34" s="103"/>
      <c r="I34" s="103"/>
      <c r="J34" s="104"/>
      <c r="K34" s="62"/>
      <c r="L34" s="61"/>
      <c r="M34" s="62"/>
      <c r="N34" s="62"/>
      <c r="O34" s="62"/>
      <c r="P34" s="62"/>
      <c r="Q34" s="62"/>
      <c r="R34" s="62"/>
      <c r="S34" s="62"/>
      <c r="T34" s="62"/>
      <c r="U34" s="62"/>
      <c r="V34" s="62"/>
      <c r="W34" s="51"/>
      <c r="X34" s="51"/>
      <c r="Y34" s="51"/>
    </row>
    <row r="35" spans="2:25" ht="15" customHeight="1" x14ac:dyDescent="0.2">
      <c r="B35" s="102" t="s">
        <v>35</v>
      </c>
      <c r="C35" s="105"/>
      <c r="D35" s="105"/>
      <c r="E35" s="105"/>
      <c r="F35" s="105"/>
      <c r="G35" s="105"/>
      <c r="H35" s="105"/>
      <c r="I35" s="105"/>
      <c r="J35" s="106"/>
      <c r="L35" s="65" t="s">
        <v>31</v>
      </c>
      <c r="M35" s="66" t="s">
        <v>36</v>
      </c>
    </row>
    <row r="36" spans="2:25" s="3" customFormat="1" ht="12.75" customHeight="1" thickBot="1" x14ac:dyDescent="0.25">
      <c r="B36" s="37"/>
      <c r="C36" s="38"/>
      <c r="D36" s="38"/>
      <c r="E36" s="38"/>
      <c r="F36" s="38"/>
      <c r="G36" s="38"/>
      <c r="H36" s="38"/>
      <c r="I36" s="38"/>
      <c r="J36" s="54"/>
      <c r="K36" s="62"/>
      <c r="L36" s="61"/>
      <c r="M36" s="62"/>
      <c r="N36" s="62"/>
      <c r="O36" s="62"/>
      <c r="P36" s="62"/>
      <c r="Q36" s="62"/>
      <c r="R36" s="62"/>
      <c r="S36" s="62"/>
      <c r="T36" s="62"/>
      <c r="U36" s="62"/>
      <c r="V36" s="62"/>
      <c r="W36" s="51"/>
      <c r="X36" s="51"/>
      <c r="Y36" s="51"/>
    </row>
    <row r="37" spans="2:25" s="3" customFormat="1" ht="28.5" customHeight="1" thickBot="1" x14ac:dyDescent="0.25">
      <c r="B37" s="13">
        <v>1</v>
      </c>
      <c r="C37" s="107" t="s">
        <v>37</v>
      </c>
      <c r="D37" s="107"/>
      <c r="E37" s="107"/>
      <c r="F37" s="107"/>
      <c r="G37" s="107"/>
      <c r="H37" s="94" t="s">
        <v>38</v>
      </c>
      <c r="I37" s="95"/>
      <c r="J37" s="54"/>
      <c r="K37" s="62"/>
      <c r="L37" s="61"/>
      <c r="M37" s="62" t="b">
        <f>IF(H39="YES",3)</f>
        <v>0</v>
      </c>
      <c r="N37" s="62" t="b">
        <f>IF(H41="NO",3)</f>
        <v>0</v>
      </c>
      <c r="O37" s="62">
        <f>M37+N37</f>
        <v>0</v>
      </c>
      <c r="P37" s="62" t="b">
        <f>IF(O37=6,0)</f>
        <v>0</v>
      </c>
      <c r="Q37" s="63">
        <f>H48</f>
        <v>0</v>
      </c>
      <c r="R37" s="62" t="b">
        <f>IF(M29=FALSE,H48)</f>
        <v>0</v>
      </c>
      <c r="S37" s="67"/>
      <c r="T37" s="62"/>
      <c r="U37" s="62"/>
      <c r="V37" s="62"/>
      <c r="W37" s="51"/>
      <c r="X37" s="51"/>
      <c r="Y37" s="51"/>
    </row>
    <row r="38" spans="2:25" s="3" customFormat="1" ht="12.75" customHeight="1" thickBot="1" x14ac:dyDescent="0.25">
      <c r="B38" s="37"/>
      <c r="C38" s="38"/>
      <c r="D38" s="38"/>
      <c r="E38" s="38"/>
      <c r="F38" s="38"/>
      <c r="G38" s="38"/>
      <c r="H38" s="38"/>
      <c r="I38" s="38"/>
      <c r="J38" s="54"/>
      <c r="K38" s="62"/>
      <c r="L38" s="65" t="s">
        <v>31</v>
      </c>
      <c r="M38" s="66" t="s">
        <v>39</v>
      </c>
      <c r="N38" s="62"/>
      <c r="O38" s="62"/>
      <c r="P38" s="62"/>
      <c r="Q38" s="62"/>
      <c r="R38" s="62"/>
      <c r="S38" s="62"/>
      <c r="T38" s="62"/>
      <c r="U38" s="62"/>
      <c r="V38" s="62"/>
      <c r="W38" s="51"/>
      <c r="X38" s="51"/>
      <c r="Y38" s="51"/>
    </row>
    <row r="39" spans="2:25" s="3" customFormat="1" ht="28.5" customHeight="1" thickBot="1" x14ac:dyDescent="0.25">
      <c r="B39" s="13">
        <v>2</v>
      </c>
      <c r="C39" s="93" t="s">
        <v>40</v>
      </c>
      <c r="D39" s="93"/>
      <c r="E39" s="93"/>
      <c r="F39" s="93"/>
      <c r="G39" s="93"/>
      <c r="H39" s="94" t="s">
        <v>38</v>
      </c>
      <c r="I39" s="95"/>
      <c r="J39" s="54"/>
      <c r="K39" s="62"/>
      <c r="L39" s="61"/>
      <c r="M39" s="62" t="b">
        <f>IF(H39="NO",2)</f>
        <v>0</v>
      </c>
      <c r="N39" s="62" t="b">
        <f>IF(M39=2,H47)</f>
        <v>0</v>
      </c>
      <c r="O39" s="62"/>
      <c r="P39" s="62"/>
      <c r="Q39" s="62"/>
      <c r="R39" s="62"/>
      <c r="S39" s="62"/>
      <c r="T39" s="62"/>
      <c r="U39" s="62"/>
      <c r="V39" s="62"/>
      <c r="W39" s="51"/>
      <c r="X39" s="51"/>
      <c r="Y39" s="51"/>
    </row>
    <row r="40" spans="2:25" s="3" customFormat="1" ht="12.75" customHeight="1" thickBot="1" x14ac:dyDescent="0.25">
      <c r="B40" s="10"/>
      <c r="C40" s="21"/>
      <c r="D40" s="21"/>
      <c r="E40" s="21"/>
      <c r="F40" s="21"/>
      <c r="G40" s="21"/>
      <c r="H40" s="48"/>
      <c r="I40" s="48"/>
      <c r="J40" s="54"/>
      <c r="K40" s="62"/>
      <c r="L40" s="61"/>
      <c r="M40" s="62"/>
      <c r="N40" s="62"/>
      <c r="O40" s="62"/>
      <c r="P40" s="62"/>
      <c r="Q40" s="62"/>
      <c r="R40" s="62"/>
      <c r="S40" s="62"/>
      <c r="T40" s="62"/>
      <c r="U40" s="62"/>
      <c r="V40" s="62"/>
      <c r="W40" s="51"/>
      <c r="X40" s="51"/>
      <c r="Y40" s="51"/>
    </row>
    <row r="41" spans="2:25" s="3" customFormat="1" ht="28.5" customHeight="1" thickBot="1" x14ac:dyDescent="0.25">
      <c r="B41" s="13">
        <v>3</v>
      </c>
      <c r="C41" s="96" t="s">
        <v>41</v>
      </c>
      <c r="D41" s="96"/>
      <c r="E41" s="96"/>
      <c r="F41" s="96"/>
      <c r="G41" s="96"/>
      <c r="H41" s="94" t="s">
        <v>38</v>
      </c>
      <c r="I41" s="95"/>
      <c r="J41" s="54"/>
      <c r="K41" s="62"/>
      <c r="L41" s="61"/>
      <c r="M41" s="64" t="s">
        <v>42</v>
      </c>
      <c r="N41" s="62"/>
      <c r="O41" s="62"/>
      <c r="P41" s="62"/>
      <c r="Q41" s="62"/>
      <c r="R41" s="62"/>
      <c r="S41" s="62"/>
      <c r="T41" s="62"/>
      <c r="U41" s="62"/>
      <c r="V41" s="62"/>
      <c r="W41" s="51"/>
      <c r="X41" s="51"/>
      <c r="Y41" s="51"/>
    </row>
    <row r="42" spans="2:25" s="3" customFormat="1" ht="15" customHeight="1" x14ac:dyDescent="0.2">
      <c r="B42" s="13"/>
      <c r="C42" s="46"/>
      <c r="D42" s="46"/>
      <c r="E42" s="46"/>
      <c r="F42" s="46"/>
      <c r="G42" s="46"/>
      <c r="H42" s="48"/>
      <c r="I42" s="48"/>
      <c r="J42" s="54"/>
      <c r="K42" s="62"/>
      <c r="L42" s="65" t="s">
        <v>31</v>
      </c>
      <c r="M42" s="66" t="s">
        <v>32</v>
      </c>
      <c r="N42" s="62"/>
      <c r="O42" s="62"/>
      <c r="P42" s="62"/>
      <c r="Q42" s="62"/>
      <c r="R42" s="62"/>
      <c r="S42" s="62"/>
      <c r="T42" s="62"/>
      <c r="U42" s="62"/>
      <c r="V42" s="62"/>
      <c r="W42" s="51"/>
      <c r="X42" s="51"/>
      <c r="Y42" s="51"/>
    </row>
    <row r="43" spans="2:25" ht="15.75" customHeight="1" x14ac:dyDescent="0.2">
      <c r="B43" s="10">
        <v>4</v>
      </c>
      <c r="C43" s="21" t="s">
        <v>43</v>
      </c>
      <c r="D43" s="22"/>
      <c r="E43" s="90"/>
      <c r="F43" s="90"/>
      <c r="G43" s="22"/>
      <c r="H43" s="97">
        <v>0</v>
      </c>
      <c r="I43" s="98"/>
      <c r="J43" s="53"/>
      <c r="M43" s="62" t="b">
        <f>IF(H39="YES",2)</f>
        <v>0</v>
      </c>
      <c r="N43" s="62" t="b">
        <f>IF(H41="YES",2)</f>
        <v>0</v>
      </c>
      <c r="O43" s="62">
        <f>M33+N33</f>
        <v>0</v>
      </c>
      <c r="P43" s="60" t="b">
        <f>IF(O33=4,H48)</f>
        <v>0</v>
      </c>
    </row>
    <row r="44" spans="2:25" ht="12.75" customHeight="1" x14ac:dyDescent="0.2">
      <c r="B44" s="12"/>
      <c r="C44" s="24" t="s">
        <v>44</v>
      </c>
      <c r="D44" s="22"/>
      <c r="E44" s="22"/>
      <c r="F44" s="22"/>
      <c r="G44" s="22"/>
      <c r="H44" s="22"/>
      <c r="I44" s="22"/>
      <c r="J44" s="53"/>
    </row>
    <row r="45" spans="2:25" ht="15" customHeight="1" x14ac:dyDescent="0.2">
      <c r="B45" s="13">
        <v>5</v>
      </c>
      <c r="C45" s="88" t="s">
        <v>45</v>
      </c>
      <c r="D45" s="88"/>
      <c r="E45" s="88"/>
      <c r="F45" s="88"/>
      <c r="G45" s="88"/>
      <c r="H45" s="89" t="s">
        <v>46</v>
      </c>
      <c r="I45" s="89"/>
      <c r="J45" s="53"/>
      <c r="K45" s="68"/>
      <c r="L45" s="65" t="s">
        <v>47</v>
      </c>
      <c r="M45" s="69" t="s">
        <v>48</v>
      </c>
      <c r="N45" s="68"/>
      <c r="O45" s="68"/>
      <c r="P45" s="68"/>
      <c r="Q45" s="68"/>
      <c r="R45" s="68"/>
    </row>
    <row r="46" spans="2:25" ht="15.75" customHeight="1" x14ac:dyDescent="0.2">
      <c r="B46" s="10">
        <v>6</v>
      </c>
      <c r="C46" s="21" t="s">
        <v>23</v>
      </c>
      <c r="D46" s="22"/>
      <c r="E46" s="22"/>
      <c r="F46" s="22"/>
      <c r="G46" s="22"/>
      <c r="H46" s="82">
        <f>H43*0.75</f>
        <v>0</v>
      </c>
      <c r="I46" s="82"/>
      <c r="J46" s="53"/>
      <c r="M46" s="62" t="b">
        <f>IF(H37="YES-PROCEED TO LINE 4",1)</f>
        <v>0</v>
      </c>
      <c r="N46" s="63">
        <f>H48</f>
        <v>0</v>
      </c>
    </row>
    <row r="47" spans="2:25" ht="15.75" customHeight="1" x14ac:dyDescent="0.2">
      <c r="B47" s="10">
        <v>7</v>
      </c>
      <c r="C47" s="21" t="s">
        <v>28</v>
      </c>
      <c r="D47" s="22"/>
      <c r="E47" s="90"/>
      <c r="F47" s="90"/>
      <c r="G47" s="25" t="s">
        <v>14</v>
      </c>
      <c r="H47" s="91">
        <v>0</v>
      </c>
      <c r="I47" s="92"/>
      <c r="J47" s="55" t="s">
        <v>16</v>
      </c>
      <c r="L47" s="65" t="s">
        <v>31</v>
      </c>
      <c r="M47" s="66" t="s">
        <v>36</v>
      </c>
    </row>
    <row r="48" spans="2:25" ht="15.75" customHeight="1" x14ac:dyDescent="0.2">
      <c r="B48" s="10">
        <v>8</v>
      </c>
      <c r="C48" s="2" t="s">
        <v>29</v>
      </c>
      <c r="D48" s="27"/>
      <c r="E48" s="28"/>
      <c r="F48" s="28"/>
      <c r="G48" s="36"/>
      <c r="H48" s="82">
        <f>H46-H47</f>
        <v>0</v>
      </c>
      <c r="I48" s="82"/>
      <c r="J48" s="53"/>
      <c r="L48" s="70"/>
      <c r="M48" s="62" t="s">
        <v>49</v>
      </c>
      <c r="O48" s="67"/>
    </row>
    <row r="49" spans="2:25" ht="15.75" customHeight="1" x14ac:dyDescent="0.2">
      <c r="B49" s="13">
        <v>9</v>
      </c>
      <c r="C49" s="83" t="s">
        <v>50</v>
      </c>
      <c r="D49" s="83"/>
      <c r="E49" s="83"/>
      <c r="F49" s="83"/>
      <c r="G49" s="36" t="s">
        <v>31</v>
      </c>
      <c r="H49" s="82">
        <f>IF(M46=1,N46,IF(M50=2,-O50,IF(O33=4,P33,IF(Q37&lt;0,H48,IF(Q37&gt;=0,0,IF(N29=TRUE,FALSE,0))))))</f>
        <v>0</v>
      </c>
      <c r="I49" s="82"/>
      <c r="J49" s="53"/>
      <c r="L49" s="65" t="s">
        <v>31</v>
      </c>
      <c r="M49" s="66" t="s">
        <v>39</v>
      </c>
      <c r="U49" s="71">
        <f>H48</f>
        <v>0</v>
      </c>
    </row>
    <row r="50" spans="2:25" ht="29.25" customHeight="1" thickBot="1" x14ac:dyDescent="0.25">
      <c r="B50" s="43"/>
      <c r="C50" s="44"/>
      <c r="D50" s="44"/>
      <c r="E50" s="44"/>
      <c r="F50" s="44"/>
      <c r="G50" s="44"/>
      <c r="H50" s="44"/>
      <c r="I50" s="49"/>
      <c r="J50" s="56"/>
      <c r="L50" s="72"/>
      <c r="M50" s="62" t="b">
        <f>IF(H39="NO",2)</f>
        <v>0</v>
      </c>
      <c r="N50" s="63" t="b">
        <f>IF(M50=2,H47)</f>
        <v>0</v>
      </c>
      <c r="O50" s="63" t="b">
        <f>N50</f>
        <v>0</v>
      </c>
    </row>
    <row r="51" spans="2:25" ht="29.25" customHeight="1" thickBot="1" x14ac:dyDescent="0.25">
      <c r="B51" s="35" t="s">
        <v>31</v>
      </c>
      <c r="C51" s="84" t="s">
        <v>51</v>
      </c>
      <c r="D51" s="84"/>
      <c r="E51" s="84"/>
      <c r="F51" s="84"/>
      <c r="G51" s="84"/>
      <c r="H51" s="84"/>
      <c r="I51" s="84"/>
      <c r="J51" s="53"/>
    </row>
    <row r="52" spans="2:25" ht="19.5" customHeight="1" thickBot="1" x14ac:dyDescent="0.25">
      <c r="B52" s="85"/>
      <c r="C52" s="86"/>
      <c r="D52" s="86"/>
      <c r="E52" s="86"/>
      <c r="F52" s="86"/>
      <c r="G52" s="86"/>
      <c r="H52" s="86"/>
      <c r="I52" s="86"/>
      <c r="J52" s="87"/>
    </row>
    <row r="53" spans="2:25" s="3" customFormat="1" ht="19.5" customHeight="1" thickBot="1" x14ac:dyDescent="0.25">
      <c r="B53" s="42"/>
      <c r="C53" s="42"/>
      <c r="D53" s="42"/>
      <c r="E53" s="42"/>
      <c r="F53" s="42"/>
      <c r="G53" s="42"/>
      <c r="H53" s="42"/>
      <c r="I53" s="42"/>
      <c r="J53" s="57"/>
      <c r="K53" s="62"/>
      <c r="L53" s="61"/>
      <c r="M53" s="62"/>
      <c r="N53" s="62"/>
      <c r="O53" s="62"/>
      <c r="P53" s="62"/>
      <c r="Q53" s="62"/>
      <c r="R53" s="62"/>
      <c r="S53" s="62"/>
      <c r="T53" s="62"/>
      <c r="U53" s="62"/>
      <c r="V53" s="62"/>
      <c r="W53" s="51"/>
      <c r="X53" s="51"/>
      <c r="Y53" s="51"/>
    </row>
    <row r="54" spans="2:25" ht="19.5" customHeight="1" x14ac:dyDescent="0.2">
      <c r="B54" s="130" t="s">
        <v>6</v>
      </c>
      <c r="C54" s="131"/>
      <c r="D54" s="131"/>
      <c r="E54" s="131"/>
      <c r="F54" s="131"/>
      <c r="G54" s="131"/>
      <c r="H54" s="131"/>
      <c r="I54" s="131"/>
      <c r="J54" s="132"/>
    </row>
    <row r="55" spans="2:25" ht="19.5" customHeight="1" x14ac:dyDescent="0.2">
      <c r="B55" s="133" t="s">
        <v>7</v>
      </c>
      <c r="C55" s="134"/>
      <c r="D55" s="45"/>
      <c r="E55" s="135" t="s">
        <v>8</v>
      </c>
      <c r="F55" s="135"/>
      <c r="G55" s="135"/>
      <c r="H55" s="135"/>
      <c r="I55" s="136">
        <f>IF(O58=TRUE,E75,IF(P58=TRUE,H94,IF(R58=FALSE,0)))</f>
        <v>0</v>
      </c>
      <c r="J55" s="137"/>
      <c r="M55" s="62" t="b">
        <f>IF(E75&lt;&gt;0,TRUE)</f>
        <v>0</v>
      </c>
    </row>
    <row r="56" spans="2:25" ht="19.5" customHeight="1" thickBot="1" x14ac:dyDescent="0.25">
      <c r="B56" s="122"/>
      <c r="C56" s="123"/>
      <c r="D56" s="123"/>
      <c r="E56" s="123"/>
      <c r="F56" s="123"/>
      <c r="G56" s="123"/>
      <c r="H56" s="123"/>
      <c r="I56" s="123"/>
      <c r="J56" s="124"/>
    </row>
    <row r="57" spans="2:25" s="34" customFormat="1" ht="24" customHeight="1" x14ac:dyDescent="0.2">
      <c r="B57" s="125" t="s">
        <v>9</v>
      </c>
      <c r="C57" s="126"/>
      <c r="D57" s="126"/>
      <c r="E57" s="126"/>
      <c r="F57" s="126"/>
      <c r="G57" s="126"/>
      <c r="H57" s="126"/>
      <c r="I57" s="126"/>
      <c r="J57" s="127"/>
      <c r="K57" s="60"/>
      <c r="L57" s="61"/>
      <c r="M57" s="62"/>
      <c r="N57" s="62"/>
      <c r="O57" s="62"/>
      <c r="P57" s="60"/>
      <c r="Q57" s="60"/>
      <c r="R57" s="60"/>
      <c r="S57" s="60"/>
      <c r="T57" s="60"/>
      <c r="U57" s="60"/>
      <c r="V57" s="60"/>
      <c r="W57" s="50"/>
      <c r="X57" s="50"/>
      <c r="Y57" s="50"/>
    </row>
    <row r="58" spans="2:25" s="41" customFormat="1" ht="15" customHeight="1" x14ac:dyDescent="0.2">
      <c r="B58" s="39"/>
      <c r="C58" s="40"/>
      <c r="D58" s="40"/>
      <c r="E58" s="40"/>
      <c r="F58" s="40"/>
      <c r="G58" s="40"/>
      <c r="H58" s="40"/>
      <c r="I58" s="40"/>
      <c r="J58" s="52"/>
      <c r="K58" s="62"/>
      <c r="L58" s="61"/>
      <c r="M58" s="63">
        <f>E75</f>
        <v>0</v>
      </c>
      <c r="N58" s="63">
        <f>H94</f>
        <v>0</v>
      </c>
      <c r="O58" s="62" t="b">
        <f>IF(E75&lt;&gt;0,TRUE)</f>
        <v>0</v>
      </c>
      <c r="P58" s="62" t="b">
        <f>IF(H94&lt;&gt;0,TRUE)</f>
        <v>0</v>
      </c>
      <c r="Q58" s="62"/>
      <c r="R58" s="62" t="b">
        <f>IF(E76&lt;&gt;0,TRUE)</f>
        <v>0</v>
      </c>
      <c r="S58" s="62"/>
      <c r="T58" s="62"/>
      <c r="U58" s="62"/>
      <c r="V58" s="62"/>
      <c r="W58" s="51"/>
      <c r="X58" s="51"/>
      <c r="Y58" s="51"/>
    </row>
    <row r="59" spans="2:25" ht="19.5" customHeight="1" x14ac:dyDescent="0.25">
      <c r="B59" s="118"/>
      <c r="C59" s="119"/>
      <c r="D59" s="2"/>
      <c r="E59" s="128" t="s">
        <v>10</v>
      </c>
      <c r="F59" s="128"/>
      <c r="G59" s="18"/>
      <c r="H59" s="128" t="s">
        <v>11</v>
      </c>
      <c r="I59" s="128"/>
      <c r="J59" s="129"/>
    </row>
    <row r="60" spans="2:25" ht="15" x14ac:dyDescent="0.2">
      <c r="B60" s="118"/>
      <c r="C60" s="119"/>
      <c r="D60" s="119"/>
      <c r="E60" s="19">
        <v>20</v>
      </c>
      <c r="F60" s="120"/>
      <c r="G60" s="120"/>
      <c r="H60" s="2">
        <v>20</v>
      </c>
      <c r="I60" s="20"/>
      <c r="J60" s="53"/>
    </row>
    <row r="61" spans="2:25" ht="15.75" customHeight="1" x14ac:dyDescent="0.2">
      <c r="B61" s="10">
        <v>1</v>
      </c>
      <c r="C61" s="2" t="s">
        <v>12</v>
      </c>
      <c r="D61" s="2"/>
      <c r="E61" s="115">
        <v>0</v>
      </c>
      <c r="F61" s="115"/>
      <c r="G61" s="23"/>
      <c r="H61" s="116">
        <v>0</v>
      </c>
      <c r="I61" s="116"/>
      <c r="J61" s="53"/>
    </row>
    <row r="62" spans="2:25" ht="15.75" customHeight="1" x14ac:dyDescent="0.2">
      <c r="B62" s="10">
        <v>2</v>
      </c>
      <c r="C62" s="2" t="s">
        <v>13</v>
      </c>
      <c r="D62" s="25" t="s">
        <v>14</v>
      </c>
      <c r="E62" s="110">
        <v>0</v>
      </c>
      <c r="F62" s="110"/>
      <c r="G62" s="26" t="s">
        <v>15</v>
      </c>
      <c r="H62" s="121">
        <v>0</v>
      </c>
      <c r="I62" s="121"/>
      <c r="J62" s="15" t="s">
        <v>16</v>
      </c>
    </row>
    <row r="63" spans="2:25" ht="15.75" customHeight="1" x14ac:dyDescent="0.2">
      <c r="B63" s="10">
        <v>3</v>
      </c>
      <c r="C63" s="2" t="s">
        <v>17</v>
      </c>
      <c r="D63" s="29"/>
      <c r="E63" s="115">
        <v>0</v>
      </c>
      <c r="F63" s="115"/>
      <c r="G63" s="26"/>
      <c r="H63" s="117">
        <v>0</v>
      </c>
      <c r="I63" s="117"/>
      <c r="J63" s="16"/>
    </row>
    <row r="64" spans="2:25" ht="15.75" customHeight="1" x14ac:dyDescent="0.2">
      <c r="B64" s="10">
        <v>4</v>
      </c>
      <c r="C64" s="2" t="s">
        <v>18</v>
      </c>
      <c r="D64" s="2"/>
      <c r="E64" s="115">
        <v>0</v>
      </c>
      <c r="F64" s="115"/>
      <c r="G64" s="23"/>
      <c r="H64" s="116">
        <v>0</v>
      </c>
      <c r="I64" s="116"/>
      <c r="J64" s="53"/>
    </row>
    <row r="65" spans="2:25" ht="15.75" customHeight="1" x14ac:dyDescent="0.2">
      <c r="B65" s="10">
        <v>5</v>
      </c>
      <c r="C65" s="2" t="s">
        <v>19</v>
      </c>
      <c r="D65" s="2"/>
      <c r="E65" s="115">
        <v>0</v>
      </c>
      <c r="F65" s="115"/>
      <c r="G65" s="23"/>
      <c r="H65" s="116">
        <v>0</v>
      </c>
      <c r="I65" s="116"/>
      <c r="J65" s="53"/>
    </row>
    <row r="66" spans="2:25" ht="15.75" customHeight="1" x14ac:dyDescent="0.2">
      <c r="B66" s="10">
        <v>6</v>
      </c>
      <c r="C66" s="2" t="s">
        <v>20</v>
      </c>
      <c r="D66" s="2"/>
      <c r="E66" s="115">
        <v>0</v>
      </c>
      <c r="F66" s="115"/>
      <c r="G66" s="23"/>
      <c r="H66" s="116">
        <v>0</v>
      </c>
      <c r="I66" s="116"/>
      <c r="J66" s="53"/>
    </row>
    <row r="67" spans="2:25" ht="15.75" customHeight="1" x14ac:dyDescent="0.2">
      <c r="B67" s="10">
        <v>7</v>
      </c>
      <c r="C67" s="2" t="s">
        <v>21</v>
      </c>
      <c r="D67" s="2"/>
      <c r="E67" s="115">
        <v>0</v>
      </c>
      <c r="F67" s="115"/>
      <c r="G67" s="23"/>
      <c r="H67" s="116">
        <v>0</v>
      </c>
      <c r="I67" s="116"/>
      <c r="J67" s="53"/>
    </row>
    <row r="68" spans="2:25" ht="15.75" customHeight="1" x14ac:dyDescent="0.2">
      <c r="B68" s="10">
        <v>8</v>
      </c>
      <c r="C68" s="2" t="s">
        <v>22</v>
      </c>
      <c r="D68" s="2"/>
      <c r="E68" s="115">
        <v>0</v>
      </c>
      <c r="F68" s="115"/>
      <c r="G68" s="23"/>
      <c r="H68" s="116">
        <v>0</v>
      </c>
      <c r="I68" s="116"/>
      <c r="J68" s="53"/>
    </row>
    <row r="69" spans="2:25" ht="15.75" customHeight="1" x14ac:dyDescent="0.2">
      <c r="B69" s="10">
        <v>9</v>
      </c>
      <c r="C69" s="2" t="s">
        <v>23</v>
      </c>
      <c r="D69" s="2"/>
      <c r="E69" s="112">
        <f>E61-E62+E63+E64+E65+E66+E67+E68</f>
        <v>0</v>
      </c>
      <c r="F69" s="112"/>
      <c r="G69" s="23"/>
      <c r="H69" s="82">
        <f>H61-H62+H63+H64+H65+H66+H67+H68</f>
        <v>0</v>
      </c>
      <c r="I69" s="82"/>
      <c r="J69" s="53"/>
    </row>
    <row r="70" spans="2:25" ht="15" x14ac:dyDescent="0.2">
      <c r="B70" s="11"/>
      <c r="C70" s="30"/>
      <c r="D70" s="30"/>
      <c r="E70" s="31"/>
      <c r="F70" s="31"/>
      <c r="G70" s="31"/>
      <c r="H70" s="31"/>
      <c r="I70" s="30"/>
      <c r="J70" s="53"/>
    </row>
    <row r="71" spans="2:25" ht="15.75" customHeight="1" x14ac:dyDescent="0.2">
      <c r="B71" s="10">
        <v>10</v>
      </c>
      <c r="C71" s="2" t="s">
        <v>24</v>
      </c>
      <c r="D71" s="2"/>
      <c r="E71" s="112">
        <f>SUM(E69+H69)</f>
        <v>0</v>
      </c>
      <c r="F71" s="112"/>
      <c r="G71" s="23"/>
      <c r="H71" s="113"/>
      <c r="I71" s="113"/>
      <c r="J71" s="53"/>
    </row>
    <row r="72" spans="2:25" ht="15.75" customHeight="1" x14ac:dyDescent="0.2">
      <c r="B72" s="10">
        <v>11</v>
      </c>
      <c r="C72" s="2" t="s">
        <v>25</v>
      </c>
      <c r="D72" s="2"/>
      <c r="E72" s="114">
        <v>0</v>
      </c>
      <c r="F72" s="114"/>
      <c r="G72" s="32"/>
      <c r="H72" s="111" t="s">
        <v>26</v>
      </c>
      <c r="I72" s="111"/>
      <c r="J72" s="53"/>
      <c r="M72" s="62" t="b">
        <f>IF(E75&lt;H94,1)</f>
        <v>0</v>
      </c>
      <c r="N72" s="62" t="b">
        <f>IF(E75&gt;H94,2)</f>
        <v>0</v>
      </c>
      <c r="O72" s="62" t="b">
        <f>IF(H82="YES-PROCEED TO LINE 4",13)</f>
        <v>0</v>
      </c>
    </row>
    <row r="73" spans="2:25" ht="15.75" customHeight="1" x14ac:dyDescent="0.2">
      <c r="B73" s="10">
        <v>12</v>
      </c>
      <c r="C73" s="2" t="s">
        <v>27</v>
      </c>
      <c r="D73" s="2"/>
      <c r="E73" s="108">
        <f>IFERROR((E71/E72),)</f>
        <v>0</v>
      </c>
      <c r="F73" s="108"/>
      <c r="G73" s="23"/>
      <c r="H73" s="109"/>
      <c r="I73" s="109"/>
      <c r="J73" s="53"/>
    </row>
    <row r="74" spans="2:25" ht="15.75" customHeight="1" x14ac:dyDescent="0.2">
      <c r="B74" s="10">
        <v>13</v>
      </c>
      <c r="C74" s="2" t="s">
        <v>28</v>
      </c>
      <c r="D74" s="25" t="s">
        <v>14</v>
      </c>
      <c r="E74" s="110">
        <v>0</v>
      </c>
      <c r="F74" s="110"/>
      <c r="G74" s="26" t="s">
        <v>16</v>
      </c>
      <c r="H74" s="111"/>
      <c r="I74" s="111"/>
      <c r="J74" s="53"/>
      <c r="M74" s="62" t="b">
        <f>IF(H84=H86,TRUE,FALSE)</f>
        <v>1</v>
      </c>
      <c r="N74" s="62" t="b">
        <f>IF(H82=H84,TRUE,FALSE)</f>
        <v>1</v>
      </c>
      <c r="O74" s="62" t="b">
        <f>IF(H82=H86,TRUE,FALSE)</f>
        <v>1</v>
      </c>
    </row>
    <row r="75" spans="2:25" ht="15.75" customHeight="1" x14ac:dyDescent="0.2">
      <c r="B75" s="10">
        <v>14</v>
      </c>
      <c r="C75" s="2" t="s">
        <v>29</v>
      </c>
      <c r="D75" s="36"/>
      <c r="E75" s="112">
        <f>SUM(E73-E74)</f>
        <v>0</v>
      </c>
      <c r="F75" s="112"/>
      <c r="G75" s="23"/>
      <c r="H75" s="111"/>
      <c r="I75" s="111"/>
      <c r="J75" s="53"/>
    </row>
    <row r="76" spans="2:25" ht="15.75" customHeight="1" x14ac:dyDescent="0.2">
      <c r="B76" s="10"/>
      <c r="C76" s="2"/>
      <c r="D76" s="36"/>
      <c r="E76" s="28"/>
      <c r="F76" s="47"/>
      <c r="G76" s="33"/>
      <c r="H76" s="33"/>
      <c r="I76" s="33"/>
      <c r="J76" s="53"/>
      <c r="M76" s="64" t="s">
        <v>30</v>
      </c>
    </row>
    <row r="77" spans="2:25" ht="15.75" customHeight="1" thickBot="1" x14ac:dyDescent="0.25">
      <c r="B77" s="10"/>
      <c r="C77" s="2"/>
      <c r="D77" s="27"/>
      <c r="E77" s="28"/>
      <c r="F77" s="28"/>
      <c r="G77" s="33"/>
      <c r="H77" s="33"/>
      <c r="I77" s="33"/>
      <c r="J77" s="53"/>
      <c r="L77" s="65" t="s">
        <v>31</v>
      </c>
      <c r="M77" s="66" t="s">
        <v>52</v>
      </c>
    </row>
    <row r="78" spans="2:25" s="3" customFormat="1" ht="48" customHeight="1" x14ac:dyDescent="0.2">
      <c r="B78" s="99" t="s">
        <v>33</v>
      </c>
      <c r="C78" s="100"/>
      <c r="D78" s="100"/>
      <c r="E78" s="100"/>
      <c r="F78" s="100"/>
      <c r="G78" s="100"/>
      <c r="H78" s="100"/>
      <c r="I78" s="100"/>
      <c r="J78" s="101"/>
      <c r="K78" s="62"/>
      <c r="L78" s="61"/>
      <c r="M78" s="62" t="b">
        <f>IF(H84="YES",2)</f>
        <v>0</v>
      </c>
      <c r="N78" s="62" t="b">
        <f>IF(H86="YES",2)</f>
        <v>0</v>
      </c>
      <c r="O78" s="62">
        <f>M78+N78</f>
        <v>0</v>
      </c>
      <c r="P78" s="62" t="b">
        <f>IF(O78=4,H93)</f>
        <v>0</v>
      </c>
      <c r="Q78" s="62"/>
      <c r="R78" s="62"/>
      <c r="S78" s="62"/>
      <c r="T78" s="62"/>
      <c r="U78" s="62"/>
      <c r="V78" s="62"/>
      <c r="W78" s="51"/>
      <c r="X78" s="51"/>
      <c r="Y78" s="51"/>
    </row>
    <row r="79" spans="2:25" s="3" customFormat="1" x14ac:dyDescent="0.2">
      <c r="B79" s="102" t="s">
        <v>34</v>
      </c>
      <c r="C79" s="103"/>
      <c r="D79" s="103"/>
      <c r="E79" s="103"/>
      <c r="F79" s="103"/>
      <c r="G79" s="103"/>
      <c r="H79" s="103"/>
      <c r="I79" s="103"/>
      <c r="J79" s="104"/>
      <c r="K79" s="62"/>
      <c r="L79" s="61"/>
      <c r="M79" s="62"/>
      <c r="N79" s="62"/>
      <c r="O79" s="62"/>
      <c r="P79" s="62"/>
      <c r="Q79" s="62"/>
      <c r="R79" s="62"/>
      <c r="S79" s="62"/>
      <c r="T79" s="62"/>
      <c r="U79" s="62"/>
      <c r="V79" s="62"/>
      <c r="W79" s="51"/>
      <c r="X79" s="51"/>
      <c r="Y79" s="51"/>
    </row>
    <row r="80" spans="2:25" ht="15" customHeight="1" x14ac:dyDescent="0.2">
      <c r="B80" s="102" t="s">
        <v>35</v>
      </c>
      <c r="C80" s="105"/>
      <c r="D80" s="105"/>
      <c r="E80" s="105"/>
      <c r="F80" s="105"/>
      <c r="G80" s="105"/>
      <c r="H80" s="105"/>
      <c r="I80" s="105"/>
      <c r="J80" s="106"/>
      <c r="L80" s="65" t="s">
        <v>31</v>
      </c>
      <c r="M80" s="66" t="s">
        <v>53</v>
      </c>
    </row>
    <row r="81" spans="2:25" s="3" customFormat="1" ht="12.75" customHeight="1" thickBot="1" x14ac:dyDescent="0.25">
      <c r="B81" s="37"/>
      <c r="C81" s="38"/>
      <c r="D81" s="38"/>
      <c r="E81" s="38"/>
      <c r="F81" s="38"/>
      <c r="G81" s="38"/>
      <c r="H81" s="38"/>
      <c r="I81" s="38"/>
      <c r="J81" s="54"/>
      <c r="K81" s="62"/>
      <c r="L81" s="61"/>
      <c r="M81" s="62"/>
      <c r="N81" s="62"/>
      <c r="O81" s="62"/>
      <c r="P81" s="62"/>
      <c r="Q81" s="62"/>
      <c r="R81" s="62"/>
      <c r="S81" s="62"/>
      <c r="T81" s="62"/>
      <c r="U81" s="62"/>
      <c r="V81" s="62"/>
      <c r="W81" s="51"/>
      <c r="X81" s="51"/>
      <c r="Y81" s="51"/>
    </row>
    <row r="82" spans="2:25" s="3" customFormat="1" ht="33" customHeight="1" thickBot="1" x14ac:dyDescent="0.25">
      <c r="B82" s="13">
        <v>1</v>
      </c>
      <c r="C82" s="96" t="s">
        <v>54</v>
      </c>
      <c r="D82" s="96"/>
      <c r="E82" s="96"/>
      <c r="F82" s="96"/>
      <c r="G82" s="96"/>
      <c r="H82" s="94" t="s">
        <v>38</v>
      </c>
      <c r="I82" s="95"/>
      <c r="J82" s="54"/>
      <c r="K82" s="62"/>
      <c r="L82" s="61"/>
      <c r="M82" s="62" t="b">
        <f>IF(H84="YES",3)</f>
        <v>0</v>
      </c>
      <c r="N82" s="62" t="b">
        <f>IF(H86="NO",3)</f>
        <v>0</v>
      </c>
      <c r="O82" s="62">
        <f>M82+N82</f>
        <v>0</v>
      </c>
      <c r="P82" s="62" t="b">
        <f>IF(O82=6,0)</f>
        <v>0</v>
      </c>
      <c r="Q82" s="63">
        <f>H93</f>
        <v>0</v>
      </c>
      <c r="R82" s="62" t="b">
        <f>IF(M74=FALSE,H93)</f>
        <v>0</v>
      </c>
      <c r="S82" s="67"/>
      <c r="T82" s="62"/>
      <c r="U82" s="62"/>
      <c r="V82" s="62"/>
      <c r="W82" s="51"/>
      <c r="X82" s="51"/>
      <c r="Y82" s="51"/>
    </row>
    <row r="83" spans="2:25" s="3" customFormat="1" ht="12.75" customHeight="1" thickBot="1" x14ac:dyDescent="0.25">
      <c r="B83" s="37"/>
      <c r="C83" s="38"/>
      <c r="D83" s="38"/>
      <c r="E83" s="38"/>
      <c r="F83" s="38"/>
      <c r="G83" s="38"/>
      <c r="H83" s="38"/>
      <c r="I83" s="38"/>
      <c r="J83" s="54"/>
      <c r="K83" s="62"/>
      <c r="L83" s="65" t="s">
        <v>31</v>
      </c>
      <c r="M83" s="66" t="s">
        <v>55</v>
      </c>
      <c r="N83" s="62"/>
      <c r="O83" s="62"/>
      <c r="P83" s="62"/>
      <c r="Q83" s="62"/>
      <c r="R83" s="62"/>
      <c r="S83" s="62"/>
      <c r="T83" s="62"/>
      <c r="U83" s="62"/>
      <c r="V83" s="62"/>
      <c r="W83" s="51"/>
      <c r="X83" s="51"/>
      <c r="Y83" s="51"/>
    </row>
    <row r="84" spans="2:25" s="3" customFormat="1" ht="28.5" customHeight="1" thickBot="1" x14ac:dyDescent="0.25">
      <c r="B84" s="13">
        <v>2</v>
      </c>
      <c r="C84" s="93" t="s">
        <v>56</v>
      </c>
      <c r="D84" s="93"/>
      <c r="E84" s="93"/>
      <c r="F84" s="93"/>
      <c r="G84" s="93"/>
      <c r="H84" s="94" t="s">
        <v>38</v>
      </c>
      <c r="I84" s="95"/>
      <c r="J84" s="54"/>
      <c r="K84" s="62"/>
      <c r="L84" s="61"/>
      <c r="M84" s="62" t="b">
        <f>IF(H84="NO",2)</f>
        <v>0</v>
      </c>
      <c r="N84" s="62" t="b">
        <f>IF(M84=2,0)</f>
        <v>0</v>
      </c>
      <c r="O84" s="62"/>
      <c r="P84" s="62"/>
      <c r="Q84" s="62"/>
      <c r="R84" s="62"/>
      <c r="S84" s="62"/>
      <c r="T84" s="62"/>
      <c r="U84" s="62"/>
      <c r="V84" s="62"/>
      <c r="W84" s="51"/>
      <c r="X84" s="51"/>
      <c r="Y84" s="51"/>
    </row>
    <row r="85" spans="2:25" s="3" customFormat="1" ht="12.75" customHeight="1" thickBot="1" x14ac:dyDescent="0.25">
      <c r="B85" s="10"/>
      <c r="C85" s="21"/>
      <c r="D85" s="21"/>
      <c r="E85" s="21"/>
      <c r="F85" s="21"/>
      <c r="G85" s="21"/>
      <c r="H85" s="48"/>
      <c r="I85" s="48"/>
      <c r="J85" s="54"/>
      <c r="K85" s="62"/>
      <c r="L85" s="61"/>
      <c r="M85" s="62"/>
      <c r="N85" s="62"/>
      <c r="O85" s="62"/>
      <c r="P85" s="62"/>
      <c r="Q85" s="62"/>
      <c r="R85" s="62"/>
      <c r="S85" s="62"/>
      <c r="T85" s="62"/>
      <c r="U85" s="62"/>
      <c r="V85" s="62"/>
      <c r="W85" s="51"/>
      <c r="X85" s="51"/>
      <c r="Y85" s="51"/>
    </row>
    <row r="86" spans="2:25" s="3" customFormat="1" ht="28.5" customHeight="1" thickBot="1" x14ac:dyDescent="0.25">
      <c r="B86" s="13">
        <v>3</v>
      </c>
      <c r="C86" s="96" t="s">
        <v>57</v>
      </c>
      <c r="D86" s="96"/>
      <c r="E86" s="96"/>
      <c r="F86" s="96"/>
      <c r="G86" s="96"/>
      <c r="H86" s="94" t="s">
        <v>38</v>
      </c>
      <c r="I86" s="95"/>
      <c r="J86" s="54"/>
      <c r="K86" s="62"/>
      <c r="L86" s="61"/>
      <c r="M86" s="64" t="s">
        <v>42</v>
      </c>
      <c r="N86" s="62"/>
      <c r="O86" s="62"/>
      <c r="P86" s="62"/>
      <c r="Q86" s="62"/>
      <c r="R86" s="62"/>
      <c r="S86" s="62"/>
      <c r="T86" s="62"/>
      <c r="U86" s="62"/>
      <c r="V86" s="62"/>
      <c r="W86" s="51"/>
      <c r="X86" s="51"/>
      <c r="Y86" s="51"/>
    </row>
    <row r="87" spans="2:25" s="3" customFormat="1" ht="15" customHeight="1" x14ac:dyDescent="0.2">
      <c r="B87" s="13"/>
      <c r="C87" s="46"/>
      <c r="D87" s="46"/>
      <c r="E87" s="46"/>
      <c r="F87" s="46"/>
      <c r="G87" s="46"/>
      <c r="H87" s="48"/>
      <c r="I87" s="48"/>
      <c r="J87" s="54"/>
      <c r="K87" s="62"/>
      <c r="L87" s="65" t="s">
        <v>31</v>
      </c>
      <c r="M87" s="66" t="s">
        <v>52</v>
      </c>
      <c r="N87" s="62"/>
      <c r="O87" s="62"/>
      <c r="P87" s="62"/>
      <c r="Q87" s="62"/>
      <c r="R87" s="62"/>
      <c r="S87" s="62"/>
      <c r="T87" s="62"/>
      <c r="U87" s="62"/>
      <c r="V87" s="62"/>
      <c r="W87" s="51"/>
      <c r="X87" s="51"/>
      <c r="Y87" s="51"/>
    </row>
    <row r="88" spans="2:25" ht="15.75" customHeight="1" x14ac:dyDescent="0.2">
      <c r="B88" s="10">
        <v>4</v>
      </c>
      <c r="C88" s="21" t="s">
        <v>43</v>
      </c>
      <c r="D88" s="22"/>
      <c r="E88" s="90"/>
      <c r="F88" s="90"/>
      <c r="G88" s="22"/>
      <c r="H88" s="97">
        <v>0</v>
      </c>
      <c r="I88" s="98"/>
      <c r="J88" s="53"/>
      <c r="M88" s="62" t="b">
        <f>IF(H84="YES",2)</f>
        <v>0</v>
      </c>
      <c r="N88" s="62" t="b">
        <f>IF(H86="YES",2)</f>
        <v>0</v>
      </c>
      <c r="O88" s="62">
        <f>M78+N78</f>
        <v>0</v>
      </c>
      <c r="P88" s="60" t="b">
        <f>IF(O78=4,H93)</f>
        <v>0</v>
      </c>
    </row>
    <row r="89" spans="2:25" ht="12.75" customHeight="1" x14ac:dyDescent="0.2">
      <c r="B89" s="12"/>
      <c r="C89" s="24" t="s">
        <v>44</v>
      </c>
      <c r="D89" s="22"/>
      <c r="E89" s="22"/>
      <c r="F89" s="22"/>
      <c r="G89" s="22"/>
      <c r="H89" s="22"/>
      <c r="I89" s="22"/>
      <c r="J89" s="53"/>
    </row>
    <row r="90" spans="2:25" ht="15" customHeight="1" x14ac:dyDescent="0.2">
      <c r="B90" s="13">
        <v>5</v>
      </c>
      <c r="C90" s="88" t="s">
        <v>45</v>
      </c>
      <c r="D90" s="88"/>
      <c r="E90" s="88"/>
      <c r="F90" s="88"/>
      <c r="G90" s="88"/>
      <c r="H90" s="89" t="s">
        <v>46</v>
      </c>
      <c r="I90" s="89"/>
      <c r="J90" s="53"/>
      <c r="K90" s="68"/>
      <c r="L90" s="65" t="s">
        <v>47</v>
      </c>
      <c r="M90" s="73" t="s">
        <v>58</v>
      </c>
      <c r="N90" s="68"/>
      <c r="O90" s="68"/>
      <c r="P90" s="68"/>
      <c r="Q90" s="68"/>
      <c r="R90" s="68"/>
    </row>
    <row r="91" spans="2:25" ht="15.75" customHeight="1" x14ac:dyDescent="0.2">
      <c r="B91" s="10">
        <v>6</v>
      </c>
      <c r="C91" s="21" t="s">
        <v>23</v>
      </c>
      <c r="D91" s="22"/>
      <c r="E91" s="22"/>
      <c r="F91" s="22"/>
      <c r="G91" s="22"/>
      <c r="H91" s="82">
        <f>H88*0.75</f>
        <v>0</v>
      </c>
      <c r="I91" s="82"/>
      <c r="J91" s="53"/>
      <c r="M91" s="62" t="b">
        <f>IF(H82="YES-PROCEED TO LINE 4",1)</f>
        <v>0</v>
      </c>
      <c r="N91" s="63">
        <f>H93</f>
        <v>0</v>
      </c>
    </row>
    <row r="92" spans="2:25" ht="15.75" customHeight="1" x14ac:dyDescent="0.2">
      <c r="B92" s="10">
        <v>7</v>
      </c>
      <c r="C92" s="21" t="s">
        <v>28</v>
      </c>
      <c r="D92" s="22"/>
      <c r="E92" s="90"/>
      <c r="F92" s="90"/>
      <c r="G92" s="25" t="s">
        <v>14</v>
      </c>
      <c r="H92" s="91">
        <v>0</v>
      </c>
      <c r="I92" s="92"/>
      <c r="J92" s="55" t="s">
        <v>16</v>
      </c>
      <c r="L92" s="65" t="s">
        <v>31</v>
      </c>
      <c r="M92" s="66" t="s">
        <v>53</v>
      </c>
    </row>
    <row r="93" spans="2:25" ht="15.75" customHeight="1" x14ac:dyDescent="0.2">
      <c r="B93" s="10">
        <v>8</v>
      </c>
      <c r="C93" s="2" t="s">
        <v>29</v>
      </c>
      <c r="D93" s="27"/>
      <c r="E93" s="28"/>
      <c r="F93" s="28"/>
      <c r="G93" s="36"/>
      <c r="H93" s="82">
        <f>H91-H92</f>
        <v>0</v>
      </c>
      <c r="I93" s="82"/>
      <c r="J93" s="53"/>
      <c r="L93" s="70"/>
      <c r="M93" s="62" t="s">
        <v>49</v>
      </c>
      <c r="O93" s="67"/>
    </row>
    <row r="94" spans="2:25" ht="15.75" customHeight="1" x14ac:dyDescent="0.2">
      <c r="B94" s="13">
        <v>9</v>
      </c>
      <c r="C94" s="83" t="s">
        <v>50</v>
      </c>
      <c r="D94" s="83"/>
      <c r="E94" s="83"/>
      <c r="F94" s="83"/>
      <c r="G94" s="36" t="s">
        <v>31</v>
      </c>
      <c r="H94" s="82">
        <f>IF(M91=1,N91,IF(M95=2,-O95,IF(O78=4,P78,IF(Q82&lt;0,H93,IF(Q82&gt;=0,0,IF(N74=TRUE,FALSE,0))))))</f>
        <v>0</v>
      </c>
      <c r="I94" s="82"/>
      <c r="J94" s="53"/>
      <c r="L94" s="65" t="s">
        <v>31</v>
      </c>
      <c r="M94" s="66" t="s">
        <v>39</v>
      </c>
      <c r="U94" s="71">
        <f>H93</f>
        <v>0</v>
      </c>
    </row>
    <row r="95" spans="2:25" ht="29.25" customHeight="1" thickBot="1" x14ac:dyDescent="0.25">
      <c r="B95" s="43"/>
      <c r="C95" s="44"/>
      <c r="D95" s="44"/>
      <c r="E95" s="44"/>
      <c r="F95" s="44"/>
      <c r="G95" s="44"/>
      <c r="H95" s="44"/>
      <c r="I95" s="49"/>
      <c r="J95" s="56"/>
      <c r="L95" s="72"/>
      <c r="M95" s="62" t="b">
        <f>IF(H84="NO",2)</f>
        <v>0</v>
      </c>
      <c r="N95" s="63" t="b">
        <f>IF(M95=2,H92)</f>
        <v>0</v>
      </c>
      <c r="O95" s="63" t="b">
        <f>N95</f>
        <v>0</v>
      </c>
    </row>
    <row r="96" spans="2:25" ht="29.25" customHeight="1" thickBot="1" x14ac:dyDescent="0.25">
      <c r="B96" s="35" t="s">
        <v>31</v>
      </c>
      <c r="C96" s="84" t="s">
        <v>51</v>
      </c>
      <c r="D96" s="84"/>
      <c r="E96" s="84"/>
      <c r="F96" s="84"/>
      <c r="G96" s="84"/>
      <c r="H96" s="84"/>
      <c r="I96" s="84"/>
      <c r="J96" s="53"/>
    </row>
    <row r="97" spans="2:25" ht="19.5" customHeight="1" thickBot="1" x14ac:dyDescent="0.25">
      <c r="B97" s="85"/>
      <c r="C97" s="86"/>
      <c r="D97" s="86"/>
      <c r="E97" s="86"/>
      <c r="F97" s="86"/>
      <c r="G97" s="86"/>
      <c r="H97" s="86"/>
      <c r="I97" s="86"/>
      <c r="J97" s="87"/>
    </row>
    <row r="98" spans="2:25" s="3" customFormat="1" ht="19.5" customHeight="1" thickBot="1" x14ac:dyDescent="0.25">
      <c r="B98" s="42"/>
      <c r="C98" s="42"/>
      <c r="D98" s="42"/>
      <c r="E98" s="42"/>
      <c r="F98" s="42"/>
      <c r="G98" s="42"/>
      <c r="H98" s="42"/>
      <c r="I98" s="42"/>
      <c r="J98" s="57"/>
      <c r="K98" s="62"/>
      <c r="L98" s="61"/>
      <c r="M98" s="62"/>
      <c r="N98" s="62"/>
      <c r="O98" s="62"/>
      <c r="P98" s="62"/>
      <c r="Q98" s="62"/>
      <c r="R98" s="62"/>
      <c r="S98" s="62"/>
      <c r="T98" s="62"/>
      <c r="U98" s="62"/>
      <c r="V98" s="62"/>
      <c r="W98" s="51"/>
      <c r="X98" s="51"/>
      <c r="Y98" s="51"/>
    </row>
    <row r="99" spans="2:25" ht="19.5" customHeight="1" x14ac:dyDescent="0.2">
      <c r="B99" s="130" t="s">
        <v>6</v>
      </c>
      <c r="C99" s="131"/>
      <c r="D99" s="131"/>
      <c r="E99" s="131"/>
      <c r="F99" s="131"/>
      <c r="G99" s="131"/>
      <c r="H99" s="131"/>
      <c r="I99" s="131"/>
      <c r="J99" s="132"/>
    </row>
    <row r="100" spans="2:25" ht="19.5" customHeight="1" x14ac:dyDescent="0.2">
      <c r="B100" s="133" t="s">
        <v>7</v>
      </c>
      <c r="C100" s="134"/>
      <c r="D100" s="45"/>
      <c r="E100" s="135" t="s">
        <v>8</v>
      </c>
      <c r="F100" s="135"/>
      <c r="G100" s="135"/>
      <c r="H100" s="135"/>
      <c r="I100" s="136">
        <f>IF(O103=TRUE,E120,IF(P103=TRUE,H139,IF(R103=FALSE,0)))</f>
        <v>0</v>
      </c>
      <c r="J100" s="137"/>
      <c r="M100" s="62" t="b">
        <f>IF(E120&lt;&gt;0,TRUE)</f>
        <v>0</v>
      </c>
    </row>
    <row r="101" spans="2:25" ht="19.5" customHeight="1" thickBot="1" x14ac:dyDescent="0.25">
      <c r="B101" s="122"/>
      <c r="C101" s="123"/>
      <c r="D101" s="123"/>
      <c r="E101" s="123"/>
      <c r="F101" s="123"/>
      <c r="G101" s="123"/>
      <c r="H101" s="123"/>
      <c r="I101" s="123"/>
      <c r="J101" s="124"/>
    </row>
    <row r="102" spans="2:25" s="34" customFormat="1" ht="24" customHeight="1" x14ac:dyDescent="0.2">
      <c r="B102" s="125" t="s">
        <v>9</v>
      </c>
      <c r="C102" s="126"/>
      <c r="D102" s="126"/>
      <c r="E102" s="126"/>
      <c r="F102" s="126"/>
      <c r="G102" s="126"/>
      <c r="H102" s="126"/>
      <c r="I102" s="126"/>
      <c r="J102" s="127"/>
      <c r="K102" s="60"/>
      <c r="L102" s="61"/>
      <c r="M102" s="62"/>
      <c r="N102" s="62"/>
      <c r="O102" s="62"/>
      <c r="P102" s="60"/>
      <c r="Q102" s="60"/>
      <c r="R102" s="60"/>
      <c r="S102" s="60"/>
      <c r="T102" s="60"/>
      <c r="U102" s="60"/>
      <c r="V102" s="60"/>
      <c r="W102" s="50"/>
      <c r="X102" s="50"/>
      <c r="Y102" s="50"/>
    </row>
    <row r="103" spans="2:25" s="41" customFormat="1" ht="15" customHeight="1" x14ac:dyDescent="0.2">
      <c r="B103" s="39"/>
      <c r="C103" s="40"/>
      <c r="D103" s="40"/>
      <c r="E103" s="40"/>
      <c r="F103" s="40"/>
      <c r="G103" s="40"/>
      <c r="H103" s="40"/>
      <c r="I103" s="40"/>
      <c r="J103" s="52"/>
      <c r="K103" s="62"/>
      <c r="L103" s="61"/>
      <c r="M103" s="63">
        <f>E120</f>
        <v>0</v>
      </c>
      <c r="N103" s="63">
        <f>H139</f>
        <v>0</v>
      </c>
      <c r="O103" s="62" t="b">
        <f>IF(E120&lt;&gt;0,TRUE)</f>
        <v>0</v>
      </c>
      <c r="P103" s="62" t="b">
        <f>IF(H139&lt;&gt;0,TRUE)</f>
        <v>0</v>
      </c>
      <c r="Q103" s="62"/>
      <c r="R103" s="62" t="b">
        <f>IF(E121&lt;&gt;0,TRUE)</f>
        <v>0</v>
      </c>
      <c r="S103" s="62"/>
      <c r="T103" s="62"/>
      <c r="U103" s="62"/>
      <c r="V103" s="62"/>
      <c r="W103" s="51"/>
      <c r="X103" s="51"/>
      <c r="Y103" s="51"/>
    </row>
    <row r="104" spans="2:25" ht="19.5" customHeight="1" x14ac:dyDescent="0.25">
      <c r="B104" s="118"/>
      <c r="C104" s="119"/>
      <c r="D104" s="2"/>
      <c r="E104" s="128" t="s">
        <v>10</v>
      </c>
      <c r="F104" s="128"/>
      <c r="G104" s="18"/>
      <c r="H104" s="128" t="s">
        <v>11</v>
      </c>
      <c r="I104" s="128"/>
      <c r="J104" s="129"/>
    </row>
    <row r="105" spans="2:25" ht="15" x14ac:dyDescent="0.2">
      <c r="B105" s="118"/>
      <c r="C105" s="119"/>
      <c r="D105" s="119"/>
      <c r="E105" s="19">
        <v>20</v>
      </c>
      <c r="F105" s="120"/>
      <c r="G105" s="120"/>
      <c r="H105" s="2">
        <v>20</v>
      </c>
      <c r="I105" s="20"/>
      <c r="J105" s="53"/>
    </row>
    <row r="106" spans="2:25" ht="15.75" customHeight="1" x14ac:dyDescent="0.2">
      <c r="B106" s="10">
        <v>1</v>
      </c>
      <c r="C106" s="2" t="s">
        <v>12</v>
      </c>
      <c r="D106" s="2"/>
      <c r="E106" s="115">
        <v>0</v>
      </c>
      <c r="F106" s="115"/>
      <c r="G106" s="23"/>
      <c r="H106" s="116">
        <v>0</v>
      </c>
      <c r="I106" s="116"/>
      <c r="J106" s="53"/>
    </row>
    <row r="107" spans="2:25" ht="15.75" customHeight="1" x14ac:dyDescent="0.2">
      <c r="B107" s="10">
        <v>2</v>
      </c>
      <c r="C107" s="2" t="s">
        <v>13</v>
      </c>
      <c r="D107" s="25" t="s">
        <v>14</v>
      </c>
      <c r="E107" s="110">
        <v>0</v>
      </c>
      <c r="F107" s="110"/>
      <c r="G107" s="26" t="s">
        <v>15</v>
      </c>
      <c r="H107" s="121">
        <v>0</v>
      </c>
      <c r="I107" s="121"/>
      <c r="J107" s="15" t="s">
        <v>16</v>
      </c>
    </row>
    <row r="108" spans="2:25" ht="15.75" customHeight="1" x14ac:dyDescent="0.2">
      <c r="B108" s="10">
        <v>3</v>
      </c>
      <c r="C108" s="2" t="s">
        <v>17</v>
      </c>
      <c r="D108" s="29"/>
      <c r="E108" s="115">
        <v>0</v>
      </c>
      <c r="F108" s="115"/>
      <c r="G108" s="26"/>
      <c r="H108" s="117">
        <v>0</v>
      </c>
      <c r="I108" s="117"/>
      <c r="J108" s="16"/>
    </row>
    <row r="109" spans="2:25" ht="15.75" customHeight="1" x14ac:dyDescent="0.2">
      <c r="B109" s="10">
        <v>4</v>
      </c>
      <c r="C109" s="2" t="s">
        <v>18</v>
      </c>
      <c r="D109" s="2"/>
      <c r="E109" s="115">
        <v>0</v>
      </c>
      <c r="F109" s="115"/>
      <c r="G109" s="23"/>
      <c r="H109" s="116">
        <v>0</v>
      </c>
      <c r="I109" s="116"/>
      <c r="J109" s="53"/>
    </row>
    <row r="110" spans="2:25" ht="15.75" customHeight="1" x14ac:dyDescent="0.2">
      <c r="B110" s="10">
        <v>5</v>
      </c>
      <c r="C110" s="2" t="s">
        <v>19</v>
      </c>
      <c r="D110" s="2"/>
      <c r="E110" s="115">
        <v>0</v>
      </c>
      <c r="F110" s="115"/>
      <c r="G110" s="23"/>
      <c r="H110" s="116">
        <v>0</v>
      </c>
      <c r="I110" s="116"/>
      <c r="J110" s="53"/>
    </row>
    <row r="111" spans="2:25" ht="15.75" customHeight="1" x14ac:dyDescent="0.2">
      <c r="B111" s="10">
        <v>6</v>
      </c>
      <c r="C111" s="2" t="s">
        <v>20</v>
      </c>
      <c r="D111" s="2"/>
      <c r="E111" s="115">
        <v>0</v>
      </c>
      <c r="F111" s="115"/>
      <c r="G111" s="23"/>
      <c r="H111" s="116">
        <v>0</v>
      </c>
      <c r="I111" s="116"/>
      <c r="J111" s="53"/>
    </row>
    <row r="112" spans="2:25" ht="15.75" customHeight="1" x14ac:dyDescent="0.2">
      <c r="B112" s="10">
        <v>7</v>
      </c>
      <c r="C112" s="2" t="s">
        <v>21</v>
      </c>
      <c r="D112" s="2"/>
      <c r="E112" s="115">
        <v>0</v>
      </c>
      <c r="F112" s="115"/>
      <c r="G112" s="23"/>
      <c r="H112" s="116">
        <v>0</v>
      </c>
      <c r="I112" s="116"/>
      <c r="J112" s="53"/>
    </row>
    <row r="113" spans="2:25" ht="15.75" customHeight="1" x14ac:dyDescent="0.2">
      <c r="B113" s="10">
        <v>8</v>
      </c>
      <c r="C113" s="2" t="s">
        <v>22</v>
      </c>
      <c r="D113" s="2"/>
      <c r="E113" s="115">
        <v>0</v>
      </c>
      <c r="F113" s="115"/>
      <c r="G113" s="23"/>
      <c r="H113" s="116">
        <v>0</v>
      </c>
      <c r="I113" s="116"/>
      <c r="J113" s="53"/>
    </row>
    <row r="114" spans="2:25" ht="15.75" customHeight="1" x14ac:dyDescent="0.2">
      <c r="B114" s="10">
        <v>9</v>
      </c>
      <c r="C114" s="2" t="s">
        <v>23</v>
      </c>
      <c r="D114" s="2"/>
      <c r="E114" s="112">
        <f>E106-E107+E108+E109+E110+E111+E112+E113</f>
        <v>0</v>
      </c>
      <c r="F114" s="112"/>
      <c r="G114" s="23"/>
      <c r="H114" s="82">
        <f>H106-H107+H108+H109+H110+H111+H112+H113</f>
        <v>0</v>
      </c>
      <c r="I114" s="82"/>
      <c r="J114" s="53"/>
    </row>
    <row r="115" spans="2:25" ht="15" x14ac:dyDescent="0.2">
      <c r="B115" s="11"/>
      <c r="C115" s="30"/>
      <c r="D115" s="30"/>
      <c r="E115" s="31"/>
      <c r="F115" s="31"/>
      <c r="G115" s="31"/>
      <c r="H115" s="31"/>
      <c r="I115" s="30"/>
      <c r="J115" s="53"/>
    </row>
    <row r="116" spans="2:25" ht="15.75" customHeight="1" x14ac:dyDescent="0.2">
      <c r="B116" s="10">
        <v>10</v>
      </c>
      <c r="C116" s="2" t="s">
        <v>24</v>
      </c>
      <c r="D116" s="2"/>
      <c r="E116" s="112">
        <f>SUM(E114+H114)</f>
        <v>0</v>
      </c>
      <c r="F116" s="112"/>
      <c r="G116" s="23"/>
      <c r="H116" s="113"/>
      <c r="I116" s="113"/>
      <c r="J116" s="53"/>
    </row>
    <row r="117" spans="2:25" ht="15.75" customHeight="1" x14ac:dyDescent="0.2">
      <c r="B117" s="10">
        <v>11</v>
      </c>
      <c r="C117" s="2" t="s">
        <v>25</v>
      </c>
      <c r="D117" s="2"/>
      <c r="E117" s="114">
        <v>0</v>
      </c>
      <c r="F117" s="114"/>
      <c r="G117" s="32"/>
      <c r="H117" s="111" t="s">
        <v>26</v>
      </c>
      <c r="I117" s="111"/>
      <c r="J117" s="53"/>
      <c r="M117" s="62" t="b">
        <f>IF(E120&lt;H139,1)</f>
        <v>0</v>
      </c>
      <c r="N117" s="62" t="b">
        <f>IF(E120&gt;H139,2)</f>
        <v>0</v>
      </c>
      <c r="O117" s="62" t="b">
        <f>IF(H127="YES-PROCEED TO LINE 4",13)</f>
        <v>0</v>
      </c>
    </row>
    <row r="118" spans="2:25" ht="15.75" customHeight="1" x14ac:dyDescent="0.2">
      <c r="B118" s="10">
        <v>12</v>
      </c>
      <c r="C118" s="2" t="s">
        <v>27</v>
      </c>
      <c r="D118" s="2"/>
      <c r="E118" s="108">
        <f>IFERROR((E116/E117),)</f>
        <v>0</v>
      </c>
      <c r="F118" s="108"/>
      <c r="G118" s="23"/>
      <c r="H118" s="109"/>
      <c r="I118" s="109"/>
      <c r="J118" s="53"/>
    </row>
    <row r="119" spans="2:25" ht="15.75" customHeight="1" x14ac:dyDescent="0.2">
      <c r="B119" s="10">
        <v>13</v>
      </c>
      <c r="C119" s="2" t="s">
        <v>28</v>
      </c>
      <c r="D119" s="25" t="s">
        <v>14</v>
      </c>
      <c r="E119" s="110">
        <v>0</v>
      </c>
      <c r="F119" s="110"/>
      <c r="G119" s="26" t="s">
        <v>16</v>
      </c>
      <c r="H119" s="111"/>
      <c r="I119" s="111"/>
      <c r="J119" s="53"/>
      <c r="M119" s="62" t="b">
        <f>IF(H129=H131,TRUE,FALSE)</f>
        <v>1</v>
      </c>
      <c r="N119" s="62" t="b">
        <f>IF(H127=H129,TRUE,FALSE)</f>
        <v>1</v>
      </c>
      <c r="O119" s="62" t="b">
        <f>IF(H127=H131,TRUE,FALSE)</f>
        <v>1</v>
      </c>
    </row>
    <row r="120" spans="2:25" ht="15.75" customHeight="1" x14ac:dyDescent="0.2">
      <c r="B120" s="10">
        <v>14</v>
      </c>
      <c r="C120" s="2" t="s">
        <v>29</v>
      </c>
      <c r="D120" s="36"/>
      <c r="E120" s="112">
        <f>SUM(E118-E119)</f>
        <v>0</v>
      </c>
      <c r="F120" s="112"/>
      <c r="G120" s="23"/>
      <c r="H120" s="111"/>
      <c r="I120" s="111"/>
      <c r="J120" s="53"/>
    </row>
    <row r="121" spans="2:25" ht="15.75" customHeight="1" x14ac:dyDescent="0.2">
      <c r="B121" s="10"/>
      <c r="C121" s="2"/>
      <c r="D121" s="36"/>
      <c r="E121" s="28"/>
      <c r="F121" s="47"/>
      <c r="G121" s="33"/>
      <c r="H121" s="33"/>
      <c r="I121" s="33"/>
      <c r="J121" s="53"/>
      <c r="M121" s="64" t="s">
        <v>30</v>
      </c>
    </row>
    <row r="122" spans="2:25" ht="15.75" customHeight="1" thickBot="1" x14ac:dyDescent="0.25">
      <c r="B122" s="10"/>
      <c r="C122" s="2"/>
      <c r="D122" s="27"/>
      <c r="E122" s="28"/>
      <c r="F122" s="28"/>
      <c r="G122" s="33"/>
      <c r="H122" s="33"/>
      <c r="I122" s="33"/>
      <c r="J122" s="53"/>
      <c r="L122" s="65" t="s">
        <v>31</v>
      </c>
      <c r="M122" s="66" t="s">
        <v>52</v>
      </c>
    </row>
    <row r="123" spans="2:25" s="3" customFormat="1" ht="48" customHeight="1" x14ac:dyDescent="0.2">
      <c r="B123" s="99" t="s">
        <v>33</v>
      </c>
      <c r="C123" s="100"/>
      <c r="D123" s="100"/>
      <c r="E123" s="100"/>
      <c r="F123" s="100"/>
      <c r="G123" s="100"/>
      <c r="H123" s="100"/>
      <c r="I123" s="100"/>
      <c r="J123" s="101"/>
      <c r="K123" s="62"/>
      <c r="L123" s="61"/>
      <c r="M123" s="62" t="b">
        <f>IF(H129="YES",2)</f>
        <v>0</v>
      </c>
      <c r="N123" s="62" t="b">
        <f>IF(H131="YES",2)</f>
        <v>0</v>
      </c>
      <c r="O123" s="62">
        <f>M123+N123</f>
        <v>0</v>
      </c>
      <c r="P123" s="62" t="b">
        <f>IF(O123=4,H138)</f>
        <v>0</v>
      </c>
      <c r="Q123" s="62"/>
      <c r="R123" s="62"/>
      <c r="S123" s="62"/>
      <c r="T123" s="62"/>
      <c r="U123" s="62"/>
      <c r="V123" s="62"/>
      <c r="W123" s="51"/>
      <c r="X123" s="51"/>
      <c r="Y123" s="51"/>
    </row>
    <row r="124" spans="2:25" s="3" customFormat="1" x14ac:dyDescent="0.2">
      <c r="B124" s="102" t="s">
        <v>34</v>
      </c>
      <c r="C124" s="103"/>
      <c r="D124" s="103"/>
      <c r="E124" s="103"/>
      <c r="F124" s="103"/>
      <c r="G124" s="103"/>
      <c r="H124" s="103"/>
      <c r="I124" s="103"/>
      <c r="J124" s="104"/>
      <c r="K124" s="62"/>
      <c r="L124" s="61"/>
      <c r="M124" s="62"/>
      <c r="N124" s="62"/>
      <c r="O124" s="62"/>
      <c r="P124" s="62"/>
      <c r="Q124" s="62"/>
      <c r="R124" s="62"/>
      <c r="S124" s="62"/>
      <c r="T124" s="62"/>
      <c r="U124" s="62"/>
      <c r="V124" s="62"/>
      <c r="W124" s="51"/>
      <c r="X124" s="51"/>
      <c r="Y124" s="51"/>
    </row>
    <row r="125" spans="2:25" ht="15" customHeight="1" x14ac:dyDescent="0.2">
      <c r="B125" s="102" t="s">
        <v>35</v>
      </c>
      <c r="C125" s="105"/>
      <c r="D125" s="105"/>
      <c r="E125" s="105"/>
      <c r="F125" s="105"/>
      <c r="G125" s="105"/>
      <c r="H125" s="105"/>
      <c r="I125" s="105"/>
      <c r="J125" s="106"/>
      <c r="L125" s="65" t="s">
        <v>31</v>
      </c>
      <c r="M125" s="66" t="s">
        <v>53</v>
      </c>
    </row>
    <row r="126" spans="2:25" s="3" customFormat="1" ht="12.75" customHeight="1" thickBot="1" x14ac:dyDescent="0.25">
      <c r="B126" s="37"/>
      <c r="C126" s="38"/>
      <c r="D126" s="38"/>
      <c r="E126" s="38"/>
      <c r="F126" s="38"/>
      <c r="G126" s="38"/>
      <c r="H126" s="38"/>
      <c r="I126" s="38"/>
      <c r="J126" s="54"/>
      <c r="K126" s="62"/>
      <c r="L126" s="61"/>
      <c r="M126" s="62"/>
      <c r="N126" s="62"/>
      <c r="O126" s="62"/>
      <c r="P126" s="62"/>
      <c r="Q126" s="62"/>
      <c r="R126" s="62"/>
      <c r="S126" s="62"/>
      <c r="T126" s="62"/>
      <c r="U126" s="62"/>
      <c r="V126" s="62"/>
      <c r="W126" s="51"/>
      <c r="X126" s="51"/>
      <c r="Y126" s="51"/>
    </row>
    <row r="127" spans="2:25" s="3" customFormat="1" ht="33" customHeight="1" thickBot="1" x14ac:dyDescent="0.25">
      <c r="B127" s="13">
        <v>1</v>
      </c>
      <c r="C127" s="107" t="s">
        <v>59</v>
      </c>
      <c r="D127" s="107"/>
      <c r="E127" s="107"/>
      <c r="F127" s="107"/>
      <c r="G127" s="107"/>
      <c r="H127" s="94" t="s">
        <v>38</v>
      </c>
      <c r="I127" s="95"/>
      <c r="J127" s="54"/>
      <c r="K127" s="62"/>
      <c r="L127" s="61"/>
      <c r="M127" s="62" t="b">
        <f>IF(H129="YES",3)</f>
        <v>0</v>
      </c>
      <c r="N127" s="62" t="b">
        <f>IF(H131="NO",3)</f>
        <v>0</v>
      </c>
      <c r="O127" s="62">
        <f>M127+N127</f>
        <v>0</v>
      </c>
      <c r="P127" s="62" t="b">
        <f>IF(O127=6,0)</f>
        <v>0</v>
      </c>
      <c r="Q127" s="63">
        <f>H138</f>
        <v>0</v>
      </c>
      <c r="R127" s="62" t="b">
        <f>IF(M119=FALSE,H138)</f>
        <v>0</v>
      </c>
      <c r="S127" s="67"/>
      <c r="T127" s="62"/>
      <c r="U127" s="62"/>
      <c r="V127" s="62"/>
      <c r="W127" s="51"/>
      <c r="X127" s="51"/>
      <c r="Y127" s="51"/>
    </row>
    <row r="128" spans="2:25" s="3" customFormat="1" ht="12.75" customHeight="1" thickBot="1" x14ac:dyDescent="0.25">
      <c r="B128" s="37"/>
      <c r="C128" s="38"/>
      <c r="D128" s="38"/>
      <c r="E128" s="38"/>
      <c r="F128" s="38"/>
      <c r="G128" s="38"/>
      <c r="H128" s="38"/>
      <c r="I128" s="38"/>
      <c r="J128" s="54"/>
      <c r="K128" s="62"/>
      <c r="L128" s="65" t="s">
        <v>31</v>
      </c>
      <c r="M128" s="66" t="s">
        <v>55</v>
      </c>
      <c r="N128" s="62"/>
      <c r="O128" s="62"/>
      <c r="P128" s="62"/>
      <c r="Q128" s="62"/>
      <c r="R128" s="62"/>
      <c r="S128" s="62"/>
      <c r="T128" s="62"/>
      <c r="U128" s="62"/>
      <c r="V128" s="62"/>
      <c r="W128" s="51"/>
      <c r="X128" s="51"/>
      <c r="Y128" s="51"/>
    </row>
    <row r="129" spans="2:25" s="3" customFormat="1" ht="28.5" customHeight="1" thickBot="1" x14ac:dyDescent="0.25">
      <c r="B129" s="13">
        <v>2</v>
      </c>
      <c r="C129" s="93" t="s">
        <v>56</v>
      </c>
      <c r="D129" s="93"/>
      <c r="E129" s="93"/>
      <c r="F129" s="93"/>
      <c r="G129" s="93"/>
      <c r="H129" s="94" t="s">
        <v>38</v>
      </c>
      <c r="I129" s="95"/>
      <c r="J129" s="54"/>
      <c r="K129" s="62"/>
      <c r="L129" s="61"/>
      <c r="M129" s="62" t="b">
        <f>IF(H129="NO",2)</f>
        <v>0</v>
      </c>
      <c r="N129" s="62" t="b">
        <f>IF(M129=2,0)</f>
        <v>0</v>
      </c>
      <c r="O129" s="62"/>
      <c r="P129" s="62"/>
      <c r="Q129" s="62"/>
      <c r="R129" s="62"/>
      <c r="S129" s="62"/>
      <c r="T129" s="62"/>
      <c r="U129" s="62"/>
      <c r="V129" s="62"/>
      <c r="W129" s="51"/>
      <c r="X129" s="51"/>
      <c r="Y129" s="51"/>
    </row>
    <row r="130" spans="2:25" s="3" customFormat="1" ht="12.75" customHeight="1" thickBot="1" x14ac:dyDescent="0.25">
      <c r="B130" s="10"/>
      <c r="C130" s="21"/>
      <c r="D130" s="21"/>
      <c r="E130" s="21"/>
      <c r="F130" s="21"/>
      <c r="G130" s="21"/>
      <c r="H130" s="48"/>
      <c r="I130" s="48"/>
      <c r="J130" s="54"/>
      <c r="K130" s="62"/>
      <c r="L130" s="61"/>
      <c r="M130" s="62"/>
      <c r="N130" s="62"/>
      <c r="O130" s="62"/>
      <c r="P130" s="62"/>
      <c r="Q130" s="62"/>
      <c r="R130" s="62"/>
      <c r="S130" s="62"/>
      <c r="T130" s="62"/>
      <c r="U130" s="62"/>
      <c r="V130" s="62"/>
      <c r="W130" s="51"/>
      <c r="X130" s="51"/>
      <c r="Y130" s="51"/>
    </row>
    <row r="131" spans="2:25" s="3" customFormat="1" ht="28.5" customHeight="1" thickBot="1" x14ac:dyDescent="0.25">
      <c r="B131" s="13">
        <v>3</v>
      </c>
      <c r="C131" s="96" t="s">
        <v>57</v>
      </c>
      <c r="D131" s="96"/>
      <c r="E131" s="96"/>
      <c r="F131" s="96"/>
      <c r="G131" s="96"/>
      <c r="H131" s="94" t="s">
        <v>38</v>
      </c>
      <c r="I131" s="95"/>
      <c r="J131" s="54"/>
      <c r="K131" s="62"/>
      <c r="L131" s="61"/>
      <c r="M131" s="64" t="s">
        <v>42</v>
      </c>
      <c r="N131" s="62"/>
      <c r="O131" s="62"/>
      <c r="P131" s="62"/>
      <c r="Q131" s="62"/>
      <c r="R131" s="62"/>
      <c r="S131" s="62"/>
      <c r="T131" s="62"/>
      <c r="U131" s="62"/>
      <c r="V131" s="62"/>
      <c r="W131" s="51"/>
      <c r="X131" s="51"/>
      <c r="Y131" s="51"/>
    </row>
    <row r="132" spans="2:25" s="3" customFormat="1" ht="15" customHeight="1" x14ac:dyDescent="0.2">
      <c r="B132" s="13"/>
      <c r="C132" s="46"/>
      <c r="D132" s="46"/>
      <c r="E132" s="46"/>
      <c r="F132" s="46"/>
      <c r="G132" s="46"/>
      <c r="H132" s="48"/>
      <c r="I132" s="48"/>
      <c r="J132" s="54"/>
      <c r="K132" s="62"/>
      <c r="L132" s="65" t="s">
        <v>31</v>
      </c>
      <c r="M132" s="66" t="s">
        <v>52</v>
      </c>
      <c r="N132" s="62"/>
      <c r="O132" s="62"/>
      <c r="P132" s="62"/>
      <c r="Q132" s="62"/>
      <c r="R132" s="62"/>
      <c r="S132" s="62"/>
      <c r="T132" s="62"/>
      <c r="U132" s="62"/>
      <c r="V132" s="62"/>
      <c r="W132" s="51"/>
      <c r="X132" s="51"/>
      <c r="Y132" s="51"/>
    </row>
    <row r="133" spans="2:25" ht="15.75" customHeight="1" x14ac:dyDescent="0.2">
      <c r="B133" s="10">
        <v>4</v>
      </c>
      <c r="C133" s="21" t="s">
        <v>43</v>
      </c>
      <c r="D133" s="22"/>
      <c r="E133" s="90"/>
      <c r="F133" s="90"/>
      <c r="G133" s="22"/>
      <c r="H133" s="97">
        <v>0</v>
      </c>
      <c r="I133" s="98"/>
      <c r="J133" s="53"/>
      <c r="M133" s="62" t="b">
        <f>IF(H129="YES",2)</f>
        <v>0</v>
      </c>
      <c r="N133" s="62" t="b">
        <f>IF(H131="YES",2)</f>
        <v>0</v>
      </c>
      <c r="O133" s="62">
        <f>M123+N123</f>
        <v>0</v>
      </c>
      <c r="P133" s="60" t="b">
        <f>IF(O123=4,H138)</f>
        <v>0</v>
      </c>
    </row>
    <row r="134" spans="2:25" ht="12.75" customHeight="1" x14ac:dyDescent="0.2">
      <c r="B134" s="12"/>
      <c r="C134" s="24" t="s">
        <v>44</v>
      </c>
      <c r="D134" s="22"/>
      <c r="E134" s="22"/>
      <c r="F134" s="22"/>
      <c r="G134" s="22"/>
      <c r="H134" s="22"/>
      <c r="I134" s="22"/>
      <c r="J134" s="53"/>
    </row>
    <row r="135" spans="2:25" ht="15" customHeight="1" x14ac:dyDescent="0.2">
      <c r="B135" s="13">
        <v>5</v>
      </c>
      <c r="C135" s="88" t="s">
        <v>45</v>
      </c>
      <c r="D135" s="88"/>
      <c r="E135" s="88"/>
      <c r="F135" s="88"/>
      <c r="G135" s="88"/>
      <c r="H135" s="89" t="s">
        <v>46</v>
      </c>
      <c r="I135" s="89"/>
      <c r="J135" s="53"/>
      <c r="K135" s="68"/>
      <c r="L135" s="65" t="s">
        <v>47</v>
      </c>
      <c r="M135" s="73" t="s">
        <v>58</v>
      </c>
      <c r="N135" s="68"/>
      <c r="O135" s="68"/>
      <c r="P135" s="68"/>
      <c r="Q135" s="68"/>
      <c r="R135" s="68"/>
    </row>
    <row r="136" spans="2:25" ht="15.75" customHeight="1" x14ac:dyDescent="0.2">
      <c r="B136" s="10">
        <v>6</v>
      </c>
      <c r="C136" s="21" t="s">
        <v>23</v>
      </c>
      <c r="D136" s="22"/>
      <c r="E136" s="22"/>
      <c r="F136" s="22"/>
      <c r="G136" s="22"/>
      <c r="H136" s="82">
        <f>H133*0.75</f>
        <v>0</v>
      </c>
      <c r="I136" s="82"/>
      <c r="J136" s="53"/>
      <c r="M136" s="62" t="b">
        <f>IF(H127="YES-PROCEED TO LINE 4",1)</f>
        <v>0</v>
      </c>
      <c r="N136" s="63">
        <f>H138</f>
        <v>0</v>
      </c>
    </row>
    <row r="137" spans="2:25" ht="15.75" customHeight="1" x14ac:dyDescent="0.2">
      <c r="B137" s="10">
        <v>7</v>
      </c>
      <c r="C137" s="21" t="s">
        <v>28</v>
      </c>
      <c r="D137" s="22"/>
      <c r="E137" s="90"/>
      <c r="F137" s="90"/>
      <c r="G137" s="25" t="s">
        <v>14</v>
      </c>
      <c r="H137" s="91">
        <v>0</v>
      </c>
      <c r="I137" s="92"/>
      <c r="J137" s="55" t="s">
        <v>16</v>
      </c>
      <c r="L137" s="65" t="s">
        <v>31</v>
      </c>
      <c r="M137" s="66" t="s">
        <v>53</v>
      </c>
    </row>
    <row r="138" spans="2:25" ht="15.75" customHeight="1" x14ac:dyDescent="0.2">
      <c r="B138" s="10">
        <v>8</v>
      </c>
      <c r="C138" s="2" t="s">
        <v>29</v>
      </c>
      <c r="D138" s="27"/>
      <c r="E138" s="28"/>
      <c r="F138" s="28"/>
      <c r="G138" s="36"/>
      <c r="H138" s="82">
        <f>H136-H137</f>
        <v>0</v>
      </c>
      <c r="I138" s="82"/>
      <c r="J138" s="53"/>
      <c r="L138" s="70"/>
      <c r="M138" s="62" t="s">
        <v>49</v>
      </c>
      <c r="O138" s="67"/>
    </row>
    <row r="139" spans="2:25" ht="15.75" customHeight="1" x14ac:dyDescent="0.2">
      <c r="B139" s="13">
        <v>9</v>
      </c>
      <c r="C139" s="83" t="s">
        <v>50</v>
      </c>
      <c r="D139" s="83"/>
      <c r="E139" s="83"/>
      <c r="F139" s="83"/>
      <c r="G139" s="36" t="s">
        <v>31</v>
      </c>
      <c r="H139" s="82">
        <f>IF(M136=1,N136,IF(M140=2,-O140,IF(O123=4,P123,IF(Q127&lt;0,H138,IF(Q127&gt;=0,0,IF(N119=TRUE,FALSE,0))))))</f>
        <v>0</v>
      </c>
      <c r="I139" s="82"/>
      <c r="J139" s="53"/>
      <c r="L139" s="65" t="s">
        <v>31</v>
      </c>
      <c r="M139" s="66" t="s">
        <v>39</v>
      </c>
      <c r="U139" s="71">
        <f>H138</f>
        <v>0</v>
      </c>
    </row>
    <row r="140" spans="2:25" ht="29.25" customHeight="1" thickBot="1" x14ac:dyDescent="0.25">
      <c r="B140" s="43"/>
      <c r="C140" s="44"/>
      <c r="D140" s="44"/>
      <c r="E140" s="44"/>
      <c r="F140" s="44"/>
      <c r="G140" s="44"/>
      <c r="H140" s="44"/>
      <c r="I140" s="49"/>
      <c r="J140" s="56"/>
      <c r="L140" s="72"/>
      <c r="M140" s="62" t="b">
        <f>IF(H129="NO",2)</f>
        <v>0</v>
      </c>
      <c r="N140" s="63" t="b">
        <f>IF(M140=2,H137)</f>
        <v>0</v>
      </c>
      <c r="O140" s="63" t="b">
        <f>N140</f>
        <v>0</v>
      </c>
    </row>
    <row r="141" spans="2:25" ht="29.25" customHeight="1" thickBot="1" x14ac:dyDescent="0.25">
      <c r="B141" s="35" t="s">
        <v>31</v>
      </c>
      <c r="C141" s="84" t="s">
        <v>51</v>
      </c>
      <c r="D141" s="84"/>
      <c r="E141" s="84"/>
      <c r="F141" s="84"/>
      <c r="G141" s="84"/>
      <c r="H141" s="84"/>
      <c r="I141" s="84"/>
      <c r="J141" s="53"/>
    </row>
    <row r="142" spans="2:25" ht="19.5" customHeight="1" thickBot="1" x14ac:dyDescent="0.25">
      <c r="B142" s="85"/>
      <c r="C142" s="86"/>
      <c r="D142" s="86"/>
      <c r="E142" s="86"/>
      <c r="F142" s="86"/>
      <c r="G142" s="86"/>
      <c r="H142" s="86"/>
      <c r="I142" s="86"/>
      <c r="J142" s="87"/>
    </row>
    <row r="143" spans="2:25" s="3" customFormat="1" ht="19.5" customHeight="1" thickBot="1" x14ac:dyDescent="0.25">
      <c r="B143" s="42"/>
      <c r="C143" s="42"/>
      <c r="D143" s="42"/>
      <c r="E143" s="42"/>
      <c r="F143" s="42"/>
      <c r="G143" s="42"/>
      <c r="H143" s="42"/>
      <c r="I143" s="42"/>
      <c r="J143" s="57"/>
      <c r="K143" s="62"/>
      <c r="L143" s="61"/>
      <c r="M143" s="62"/>
      <c r="N143" s="62"/>
      <c r="O143" s="62"/>
      <c r="P143" s="62"/>
      <c r="Q143" s="62"/>
      <c r="R143" s="62"/>
      <c r="S143" s="62"/>
      <c r="T143" s="62"/>
      <c r="U143" s="62"/>
      <c r="V143" s="62"/>
      <c r="W143" s="51"/>
      <c r="X143" s="51"/>
      <c r="Y143" s="51"/>
    </row>
    <row r="144" spans="2:25" ht="19.5" customHeight="1" x14ac:dyDescent="0.2">
      <c r="B144" s="130" t="s">
        <v>6</v>
      </c>
      <c r="C144" s="131"/>
      <c r="D144" s="131"/>
      <c r="E144" s="131"/>
      <c r="F144" s="131"/>
      <c r="G144" s="131"/>
      <c r="H144" s="131"/>
      <c r="I144" s="131"/>
      <c r="J144" s="132"/>
    </row>
    <row r="145" spans="2:25" ht="19.5" customHeight="1" x14ac:dyDescent="0.2">
      <c r="B145" s="133" t="s">
        <v>7</v>
      </c>
      <c r="C145" s="134"/>
      <c r="D145" s="45"/>
      <c r="E145" s="135" t="s">
        <v>8</v>
      </c>
      <c r="F145" s="135"/>
      <c r="G145" s="135"/>
      <c r="H145" s="135"/>
      <c r="I145" s="136">
        <f>IF(O148=TRUE,E165,IF(P148=TRUE,H184,IF(R148=FALSE,0)))</f>
        <v>0</v>
      </c>
      <c r="J145" s="137"/>
      <c r="M145" s="62" t="b">
        <f>IF(E165&lt;&gt;0,TRUE)</f>
        <v>0</v>
      </c>
    </row>
    <row r="146" spans="2:25" ht="19.5" customHeight="1" thickBot="1" x14ac:dyDescent="0.25">
      <c r="B146" s="122"/>
      <c r="C146" s="123"/>
      <c r="D146" s="123"/>
      <c r="E146" s="123"/>
      <c r="F146" s="123"/>
      <c r="G146" s="123"/>
      <c r="H146" s="123"/>
      <c r="I146" s="123"/>
      <c r="J146" s="124"/>
    </row>
    <row r="147" spans="2:25" s="34" customFormat="1" ht="24" customHeight="1" x14ac:dyDescent="0.2">
      <c r="B147" s="125" t="s">
        <v>9</v>
      </c>
      <c r="C147" s="126"/>
      <c r="D147" s="126"/>
      <c r="E147" s="126"/>
      <c r="F147" s="126"/>
      <c r="G147" s="126"/>
      <c r="H147" s="126"/>
      <c r="I147" s="126"/>
      <c r="J147" s="127"/>
      <c r="K147" s="60"/>
      <c r="L147" s="61"/>
      <c r="M147" s="62"/>
      <c r="N147" s="62"/>
      <c r="O147" s="62"/>
      <c r="P147" s="60"/>
      <c r="Q147" s="60"/>
      <c r="R147" s="60"/>
      <c r="S147" s="60"/>
      <c r="T147" s="60"/>
      <c r="U147" s="60"/>
      <c r="V147" s="60"/>
      <c r="W147" s="50"/>
      <c r="X147" s="50"/>
      <c r="Y147" s="50"/>
    </row>
    <row r="148" spans="2:25" s="41" customFormat="1" ht="15" customHeight="1" x14ac:dyDescent="0.2">
      <c r="B148" s="39"/>
      <c r="C148" s="40"/>
      <c r="D148" s="40"/>
      <c r="E148" s="40"/>
      <c r="F148" s="40"/>
      <c r="G148" s="40"/>
      <c r="H148" s="40"/>
      <c r="I148" s="40"/>
      <c r="J148" s="52"/>
      <c r="K148" s="62"/>
      <c r="L148" s="61"/>
      <c r="M148" s="63">
        <f>E165</f>
        <v>0</v>
      </c>
      <c r="N148" s="63">
        <f>H184</f>
        <v>0</v>
      </c>
      <c r="O148" s="62" t="b">
        <f>IF(E165&lt;&gt;0,TRUE)</f>
        <v>0</v>
      </c>
      <c r="P148" s="62" t="b">
        <f>IF(H184&lt;&gt;0,TRUE)</f>
        <v>0</v>
      </c>
      <c r="Q148" s="62"/>
      <c r="R148" s="62" t="b">
        <f>IF(E166&lt;&gt;0,TRUE)</f>
        <v>0</v>
      </c>
      <c r="S148" s="62"/>
      <c r="T148" s="62"/>
      <c r="U148" s="62"/>
      <c r="V148" s="62"/>
      <c r="W148" s="51"/>
      <c r="X148" s="51"/>
      <c r="Y148" s="51"/>
    </row>
    <row r="149" spans="2:25" ht="19.5" customHeight="1" x14ac:dyDescent="0.25">
      <c r="B149" s="118"/>
      <c r="C149" s="119"/>
      <c r="D149" s="2"/>
      <c r="E149" s="128" t="s">
        <v>10</v>
      </c>
      <c r="F149" s="128"/>
      <c r="G149" s="18"/>
      <c r="H149" s="128" t="s">
        <v>11</v>
      </c>
      <c r="I149" s="128"/>
      <c r="J149" s="129"/>
    </row>
    <row r="150" spans="2:25" ht="15" x14ac:dyDescent="0.2">
      <c r="B150" s="118"/>
      <c r="C150" s="119"/>
      <c r="D150" s="119"/>
      <c r="E150" s="19">
        <v>20</v>
      </c>
      <c r="F150" s="120"/>
      <c r="G150" s="120"/>
      <c r="H150" s="2">
        <v>20</v>
      </c>
      <c r="I150" s="20"/>
      <c r="J150" s="53"/>
    </row>
    <row r="151" spans="2:25" ht="15.75" customHeight="1" x14ac:dyDescent="0.2">
      <c r="B151" s="10">
        <v>1</v>
      </c>
      <c r="C151" s="2" t="s">
        <v>12</v>
      </c>
      <c r="D151" s="2"/>
      <c r="E151" s="115">
        <v>0</v>
      </c>
      <c r="F151" s="115"/>
      <c r="G151" s="23"/>
      <c r="H151" s="116">
        <v>0</v>
      </c>
      <c r="I151" s="116"/>
      <c r="J151" s="53"/>
    </row>
    <row r="152" spans="2:25" ht="15.75" customHeight="1" x14ac:dyDescent="0.2">
      <c r="B152" s="10">
        <v>2</v>
      </c>
      <c r="C152" s="2" t="s">
        <v>13</v>
      </c>
      <c r="D152" s="25" t="s">
        <v>14</v>
      </c>
      <c r="E152" s="110">
        <v>0</v>
      </c>
      <c r="F152" s="110"/>
      <c r="G152" s="26" t="s">
        <v>15</v>
      </c>
      <c r="H152" s="121">
        <v>0</v>
      </c>
      <c r="I152" s="121"/>
      <c r="J152" s="15" t="s">
        <v>16</v>
      </c>
    </row>
    <row r="153" spans="2:25" ht="15.75" customHeight="1" x14ac:dyDescent="0.2">
      <c r="B153" s="10">
        <v>3</v>
      </c>
      <c r="C153" s="2" t="s">
        <v>17</v>
      </c>
      <c r="D153" s="29"/>
      <c r="E153" s="115">
        <v>0</v>
      </c>
      <c r="F153" s="115"/>
      <c r="G153" s="26"/>
      <c r="H153" s="117">
        <v>0</v>
      </c>
      <c r="I153" s="117"/>
      <c r="J153" s="16"/>
    </row>
    <row r="154" spans="2:25" ht="15.75" customHeight="1" x14ac:dyDescent="0.2">
      <c r="B154" s="10">
        <v>4</v>
      </c>
      <c r="C154" s="2" t="s">
        <v>18</v>
      </c>
      <c r="D154" s="2"/>
      <c r="E154" s="115">
        <v>0</v>
      </c>
      <c r="F154" s="115"/>
      <c r="G154" s="23"/>
      <c r="H154" s="116">
        <v>0</v>
      </c>
      <c r="I154" s="116"/>
      <c r="J154" s="53"/>
    </row>
    <row r="155" spans="2:25" ht="15.75" customHeight="1" x14ac:dyDescent="0.2">
      <c r="B155" s="10">
        <v>5</v>
      </c>
      <c r="C155" s="2" t="s">
        <v>19</v>
      </c>
      <c r="D155" s="2"/>
      <c r="E155" s="115">
        <v>0</v>
      </c>
      <c r="F155" s="115"/>
      <c r="G155" s="23"/>
      <c r="H155" s="116">
        <v>0</v>
      </c>
      <c r="I155" s="116"/>
      <c r="J155" s="53"/>
    </row>
    <row r="156" spans="2:25" ht="15.75" customHeight="1" x14ac:dyDescent="0.2">
      <c r="B156" s="10">
        <v>6</v>
      </c>
      <c r="C156" s="2" t="s">
        <v>20</v>
      </c>
      <c r="D156" s="2"/>
      <c r="E156" s="115">
        <v>0</v>
      </c>
      <c r="F156" s="115"/>
      <c r="G156" s="23"/>
      <c r="H156" s="116">
        <v>0</v>
      </c>
      <c r="I156" s="116"/>
      <c r="J156" s="53"/>
    </row>
    <row r="157" spans="2:25" ht="15.75" customHeight="1" x14ac:dyDescent="0.2">
      <c r="B157" s="10">
        <v>7</v>
      </c>
      <c r="C157" s="2" t="s">
        <v>21</v>
      </c>
      <c r="D157" s="2"/>
      <c r="E157" s="115">
        <v>0</v>
      </c>
      <c r="F157" s="115"/>
      <c r="G157" s="23"/>
      <c r="H157" s="116">
        <v>0</v>
      </c>
      <c r="I157" s="116"/>
      <c r="J157" s="53"/>
    </row>
    <row r="158" spans="2:25" ht="15.75" customHeight="1" x14ac:dyDescent="0.2">
      <c r="B158" s="10">
        <v>8</v>
      </c>
      <c r="C158" s="2" t="s">
        <v>22</v>
      </c>
      <c r="D158" s="2"/>
      <c r="E158" s="115">
        <v>0</v>
      </c>
      <c r="F158" s="115"/>
      <c r="G158" s="23"/>
      <c r="H158" s="116">
        <v>0</v>
      </c>
      <c r="I158" s="116"/>
      <c r="J158" s="53"/>
    </row>
    <row r="159" spans="2:25" ht="15.75" customHeight="1" x14ac:dyDescent="0.2">
      <c r="B159" s="10">
        <v>9</v>
      </c>
      <c r="C159" s="2" t="s">
        <v>23</v>
      </c>
      <c r="D159" s="2"/>
      <c r="E159" s="112">
        <f>E151-E152+E153+E154+E155+E156+E157+E158</f>
        <v>0</v>
      </c>
      <c r="F159" s="112"/>
      <c r="G159" s="23"/>
      <c r="H159" s="82">
        <f>H151-H152+H153+H154+H155+H156+H157+H158</f>
        <v>0</v>
      </c>
      <c r="I159" s="82"/>
      <c r="J159" s="53"/>
    </row>
    <row r="160" spans="2:25" ht="15" x14ac:dyDescent="0.2">
      <c r="B160" s="11"/>
      <c r="C160" s="30"/>
      <c r="D160" s="30"/>
      <c r="E160" s="31"/>
      <c r="F160" s="31"/>
      <c r="G160" s="31"/>
      <c r="H160" s="31"/>
      <c r="I160" s="30"/>
      <c r="J160" s="53"/>
    </row>
    <row r="161" spans="2:25" ht="15.75" customHeight="1" x14ac:dyDescent="0.2">
      <c r="B161" s="10">
        <v>10</v>
      </c>
      <c r="C161" s="2" t="s">
        <v>24</v>
      </c>
      <c r="D161" s="2"/>
      <c r="E161" s="112">
        <f>SUM(E159+H159)</f>
        <v>0</v>
      </c>
      <c r="F161" s="112"/>
      <c r="G161" s="23"/>
      <c r="H161" s="113"/>
      <c r="I161" s="113"/>
      <c r="J161" s="53"/>
    </row>
    <row r="162" spans="2:25" ht="15.75" customHeight="1" x14ac:dyDescent="0.2">
      <c r="B162" s="10">
        <v>11</v>
      </c>
      <c r="C162" s="2" t="s">
        <v>25</v>
      </c>
      <c r="D162" s="2"/>
      <c r="E162" s="114">
        <v>0</v>
      </c>
      <c r="F162" s="114"/>
      <c r="G162" s="32"/>
      <c r="H162" s="111" t="s">
        <v>26</v>
      </c>
      <c r="I162" s="111"/>
      <c r="J162" s="53"/>
      <c r="M162" s="62" t="b">
        <f>IF(E165&lt;H184,1)</f>
        <v>0</v>
      </c>
      <c r="N162" s="62" t="b">
        <f>IF(E165&gt;H184,2)</f>
        <v>0</v>
      </c>
      <c r="O162" s="62" t="b">
        <f>IF(H172="YES-PROCEED TO LINE 4",13)</f>
        <v>0</v>
      </c>
    </row>
    <row r="163" spans="2:25" ht="15.75" customHeight="1" x14ac:dyDescent="0.2">
      <c r="B163" s="10">
        <v>12</v>
      </c>
      <c r="C163" s="2" t="s">
        <v>27</v>
      </c>
      <c r="D163" s="2"/>
      <c r="E163" s="108">
        <f>IFERROR((E161/E162),)</f>
        <v>0</v>
      </c>
      <c r="F163" s="108"/>
      <c r="G163" s="23"/>
      <c r="H163" s="109"/>
      <c r="I163" s="109"/>
      <c r="J163" s="53"/>
    </row>
    <row r="164" spans="2:25" ht="15.75" customHeight="1" x14ac:dyDescent="0.2">
      <c r="B164" s="10">
        <v>13</v>
      </c>
      <c r="C164" s="2" t="s">
        <v>28</v>
      </c>
      <c r="D164" s="25" t="s">
        <v>14</v>
      </c>
      <c r="E164" s="110">
        <v>0</v>
      </c>
      <c r="F164" s="110"/>
      <c r="G164" s="26" t="s">
        <v>16</v>
      </c>
      <c r="H164" s="111"/>
      <c r="I164" s="111"/>
      <c r="J164" s="53"/>
      <c r="M164" s="62" t="b">
        <f>IF(H174=H176,TRUE,FALSE)</f>
        <v>1</v>
      </c>
      <c r="N164" s="62" t="b">
        <f>IF(H172=H174,TRUE,FALSE)</f>
        <v>1</v>
      </c>
      <c r="O164" s="62" t="b">
        <f>IF(H172=H176,TRUE,FALSE)</f>
        <v>1</v>
      </c>
    </row>
    <row r="165" spans="2:25" ht="15.75" customHeight="1" x14ac:dyDescent="0.2">
      <c r="B165" s="10">
        <v>14</v>
      </c>
      <c r="C165" s="2" t="s">
        <v>29</v>
      </c>
      <c r="D165" s="36"/>
      <c r="E165" s="112">
        <f>SUM(E163-E164)</f>
        <v>0</v>
      </c>
      <c r="F165" s="112"/>
      <c r="G165" s="23"/>
      <c r="H165" s="111"/>
      <c r="I165" s="111"/>
      <c r="J165" s="53"/>
    </row>
    <row r="166" spans="2:25" ht="15.75" customHeight="1" x14ac:dyDescent="0.2">
      <c r="B166" s="10"/>
      <c r="C166" s="2"/>
      <c r="D166" s="36"/>
      <c r="E166" s="28"/>
      <c r="F166" s="47"/>
      <c r="G166" s="33"/>
      <c r="H166" s="33"/>
      <c r="I166" s="33"/>
      <c r="J166" s="53"/>
      <c r="M166" s="64" t="s">
        <v>30</v>
      </c>
    </row>
    <row r="167" spans="2:25" ht="15.75" customHeight="1" thickBot="1" x14ac:dyDescent="0.25">
      <c r="B167" s="10"/>
      <c r="C167" s="2"/>
      <c r="D167" s="27"/>
      <c r="E167" s="28"/>
      <c r="F167" s="28"/>
      <c r="G167" s="33"/>
      <c r="H167" s="33"/>
      <c r="I167" s="33"/>
      <c r="J167" s="53"/>
      <c r="L167" s="65" t="s">
        <v>31</v>
      </c>
      <c r="M167" s="66" t="s">
        <v>52</v>
      </c>
    </row>
    <row r="168" spans="2:25" s="3" customFormat="1" ht="48" customHeight="1" x14ac:dyDescent="0.2">
      <c r="B168" s="99" t="s">
        <v>33</v>
      </c>
      <c r="C168" s="100"/>
      <c r="D168" s="100"/>
      <c r="E168" s="100"/>
      <c r="F168" s="100"/>
      <c r="G168" s="100"/>
      <c r="H168" s="100"/>
      <c r="I168" s="100"/>
      <c r="J168" s="101"/>
      <c r="K168" s="62"/>
      <c r="L168" s="61"/>
      <c r="M168" s="62" t="b">
        <f>IF(H174="YES",2)</f>
        <v>0</v>
      </c>
      <c r="N168" s="62" t="b">
        <f>IF(H176="YES",2)</f>
        <v>0</v>
      </c>
      <c r="O168" s="62">
        <f>M168+N168</f>
        <v>0</v>
      </c>
      <c r="P168" s="62" t="b">
        <f>IF(O168=4,H183)</f>
        <v>0</v>
      </c>
      <c r="Q168" s="62"/>
      <c r="R168" s="62"/>
      <c r="S168" s="62"/>
      <c r="T168" s="62"/>
      <c r="U168" s="62"/>
      <c r="V168" s="62"/>
      <c r="W168" s="51"/>
      <c r="X168" s="51"/>
      <c r="Y168" s="51"/>
    </row>
    <row r="169" spans="2:25" s="3" customFormat="1" x14ac:dyDescent="0.2">
      <c r="B169" s="102" t="s">
        <v>34</v>
      </c>
      <c r="C169" s="103"/>
      <c r="D169" s="103"/>
      <c r="E169" s="103"/>
      <c r="F169" s="103"/>
      <c r="G169" s="103"/>
      <c r="H169" s="103"/>
      <c r="I169" s="103"/>
      <c r="J169" s="104"/>
      <c r="K169" s="62"/>
      <c r="L169" s="61"/>
      <c r="M169" s="62"/>
      <c r="N169" s="62"/>
      <c r="O169" s="62"/>
      <c r="P169" s="62"/>
      <c r="Q169" s="62"/>
      <c r="R169" s="62"/>
      <c r="S169" s="62"/>
      <c r="T169" s="62"/>
      <c r="U169" s="62"/>
      <c r="V169" s="62"/>
      <c r="W169" s="51"/>
      <c r="X169" s="51"/>
      <c r="Y169" s="51"/>
    </row>
    <row r="170" spans="2:25" ht="15" customHeight="1" x14ac:dyDescent="0.2">
      <c r="B170" s="102" t="s">
        <v>35</v>
      </c>
      <c r="C170" s="105"/>
      <c r="D170" s="105"/>
      <c r="E170" s="105"/>
      <c r="F170" s="105"/>
      <c r="G170" s="105"/>
      <c r="H170" s="105"/>
      <c r="I170" s="105"/>
      <c r="J170" s="106"/>
      <c r="L170" s="65" t="s">
        <v>31</v>
      </c>
      <c r="M170" s="66" t="s">
        <v>53</v>
      </c>
    </row>
    <row r="171" spans="2:25" s="3" customFormat="1" ht="12.75" customHeight="1" thickBot="1" x14ac:dyDescent="0.25">
      <c r="B171" s="37"/>
      <c r="C171" s="38"/>
      <c r="D171" s="38"/>
      <c r="E171" s="38"/>
      <c r="F171" s="38"/>
      <c r="G171" s="38"/>
      <c r="H171" s="38"/>
      <c r="I171" s="38"/>
      <c r="J171" s="54"/>
      <c r="K171" s="62"/>
      <c r="L171" s="61"/>
      <c r="M171" s="62"/>
      <c r="N171" s="62"/>
      <c r="O171" s="62"/>
      <c r="P171" s="62"/>
      <c r="Q171" s="62"/>
      <c r="R171" s="62"/>
      <c r="S171" s="62"/>
      <c r="T171" s="62"/>
      <c r="U171" s="62"/>
      <c r="V171" s="62"/>
      <c r="W171" s="51"/>
      <c r="X171" s="51"/>
      <c r="Y171" s="51"/>
    </row>
    <row r="172" spans="2:25" s="3" customFormat="1" ht="33" customHeight="1" thickBot="1" x14ac:dyDescent="0.25">
      <c r="B172" s="13">
        <v>1</v>
      </c>
      <c r="C172" s="107" t="s">
        <v>37</v>
      </c>
      <c r="D172" s="107"/>
      <c r="E172" s="107"/>
      <c r="F172" s="107"/>
      <c r="G172" s="107"/>
      <c r="H172" s="94" t="s">
        <v>38</v>
      </c>
      <c r="I172" s="95"/>
      <c r="J172" s="54"/>
      <c r="K172" s="62"/>
      <c r="L172" s="61"/>
      <c r="M172" s="62" t="b">
        <f>IF(H174="YES",3)</f>
        <v>0</v>
      </c>
      <c r="N172" s="62" t="b">
        <f>IF(H176="NO",3)</f>
        <v>0</v>
      </c>
      <c r="O172" s="62">
        <f>M172+N172</f>
        <v>0</v>
      </c>
      <c r="P172" s="62" t="b">
        <f>IF(O172=6,0)</f>
        <v>0</v>
      </c>
      <c r="Q172" s="63">
        <f>H183</f>
        <v>0</v>
      </c>
      <c r="R172" s="62" t="b">
        <f>IF(M164=FALSE,H183)</f>
        <v>0</v>
      </c>
      <c r="S172" s="67"/>
      <c r="T172" s="62"/>
      <c r="U172" s="62"/>
      <c r="V172" s="62"/>
      <c r="W172" s="51"/>
      <c r="X172" s="51"/>
      <c r="Y172" s="51"/>
    </row>
    <row r="173" spans="2:25" s="3" customFormat="1" ht="12.75" customHeight="1" thickBot="1" x14ac:dyDescent="0.25">
      <c r="B173" s="37"/>
      <c r="C173" s="38"/>
      <c r="D173" s="38"/>
      <c r="E173" s="38"/>
      <c r="F173" s="38"/>
      <c r="G173" s="38"/>
      <c r="H173" s="38"/>
      <c r="I173" s="38"/>
      <c r="J173" s="54"/>
      <c r="K173" s="62"/>
      <c r="L173" s="65" t="s">
        <v>31</v>
      </c>
      <c r="M173" s="66" t="s">
        <v>55</v>
      </c>
      <c r="N173" s="62"/>
      <c r="O173" s="62"/>
      <c r="P173" s="62"/>
      <c r="Q173" s="62"/>
      <c r="R173" s="62"/>
      <c r="S173" s="62"/>
      <c r="T173" s="62"/>
      <c r="U173" s="62"/>
      <c r="V173" s="62"/>
      <c r="W173" s="51"/>
      <c r="X173" s="51"/>
      <c r="Y173" s="51"/>
    </row>
    <row r="174" spans="2:25" s="3" customFormat="1" ht="28.5" customHeight="1" thickBot="1" x14ac:dyDescent="0.25">
      <c r="B174" s="13">
        <v>2</v>
      </c>
      <c r="C174" s="93" t="s">
        <v>56</v>
      </c>
      <c r="D174" s="93"/>
      <c r="E174" s="93"/>
      <c r="F174" s="93"/>
      <c r="G174" s="93"/>
      <c r="H174" s="94" t="s">
        <v>38</v>
      </c>
      <c r="I174" s="95"/>
      <c r="J174" s="54"/>
      <c r="K174" s="62"/>
      <c r="L174" s="61"/>
      <c r="M174" s="62" t="b">
        <f>IF(H174="NO",2)</f>
        <v>0</v>
      </c>
      <c r="N174" s="62" t="b">
        <f>IF(M174=2,0)</f>
        <v>0</v>
      </c>
      <c r="O174" s="62"/>
      <c r="P174" s="62"/>
      <c r="Q174" s="62"/>
      <c r="R174" s="62"/>
      <c r="S174" s="62"/>
      <c r="T174" s="62"/>
      <c r="U174" s="62"/>
      <c r="V174" s="62"/>
      <c r="W174" s="51"/>
      <c r="X174" s="51"/>
      <c r="Y174" s="51"/>
    </row>
    <row r="175" spans="2:25" s="3" customFormat="1" ht="12.75" customHeight="1" thickBot="1" x14ac:dyDescent="0.25">
      <c r="B175" s="10"/>
      <c r="C175" s="21"/>
      <c r="D175" s="21"/>
      <c r="E175" s="21"/>
      <c r="F175" s="21"/>
      <c r="G175" s="21"/>
      <c r="H175" s="48"/>
      <c r="I175" s="48"/>
      <c r="J175" s="54"/>
      <c r="K175" s="62"/>
      <c r="L175" s="61"/>
      <c r="M175" s="62"/>
      <c r="N175" s="62"/>
      <c r="O175" s="62"/>
      <c r="P175" s="62"/>
      <c r="Q175" s="62"/>
      <c r="R175" s="62"/>
      <c r="S175" s="62"/>
      <c r="T175" s="62"/>
      <c r="U175" s="62"/>
      <c r="V175" s="62"/>
      <c r="W175" s="51"/>
      <c r="X175" s="51"/>
      <c r="Y175" s="51"/>
    </row>
    <row r="176" spans="2:25" s="3" customFormat="1" ht="28.5" customHeight="1" thickBot="1" x14ac:dyDescent="0.25">
      <c r="B176" s="13">
        <v>3</v>
      </c>
      <c r="C176" s="96" t="s">
        <v>57</v>
      </c>
      <c r="D176" s="96"/>
      <c r="E176" s="96"/>
      <c r="F176" s="96"/>
      <c r="G176" s="96"/>
      <c r="H176" s="94" t="s">
        <v>38</v>
      </c>
      <c r="I176" s="95"/>
      <c r="J176" s="54"/>
      <c r="K176" s="62"/>
      <c r="L176" s="61"/>
      <c r="M176" s="64" t="s">
        <v>42</v>
      </c>
      <c r="N176" s="62"/>
      <c r="O176" s="62"/>
      <c r="P176" s="62"/>
      <c r="Q176" s="62"/>
      <c r="R176" s="62"/>
      <c r="S176" s="62"/>
      <c r="T176" s="62"/>
      <c r="U176" s="62"/>
      <c r="V176" s="62"/>
      <c r="W176" s="51"/>
      <c r="X176" s="51"/>
      <c r="Y176" s="51"/>
    </row>
    <row r="177" spans="2:25" s="3" customFormat="1" ht="15" customHeight="1" x14ac:dyDescent="0.2">
      <c r="B177" s="13"/>
      <c r="C177" s="46"/>
      <c r="D177" s="46"/>
      <c r="E177" s="46"/>
      <c r="F177" s="46"/>
      <c r="G177" s="46"/>
      <c r="H177" s="48"/>
      <c r="I177" s="48"/>
      <c r="J177" s="54"/>
      <c r="K177" s="62"/>
      <c r="L177" s="65" t="s">
        <v>31</v>
      </c>
      <c r="M177" s="66" t="s">
        <v>52</v>
      </c>
      <c r="N177" s="62"/>
      <c r="O177" s="62"/>
      <c r="P177" s="62"/>
      <c r="Q177" s="62"/>
      <c r="R177" s="62"/>
      <c r="S177" s="62"/>
      <c r="T177" s="62"/>
      <c r="U177" s="62"/>
      <c r="V177" s="62"/>
      <c r="W177" s="51"/>
      <c r="X177" s="51"/>
      <c r="Y177" s="51"/>
    </row>
    <row r="178" spans="2:25" ht="15.75" customHeight="1" x14ac:dyDescent="0.2">
      <c r="B178" s="10">
        <v>4</v>
      </c>
      <c r="C178" s="21" t="s">
        <v>43</v>
      </c>
      <c r="D178" s="22"/>
      <c r="E178" s="90"/>
      <c r="F178" s="90"/>
      <c r="G178" s="22"/>
      <c r="H178" s="97">
        <v>0</v>
      </c>
      <c r="I178" s="98"/>
      <c r="J178" s="53"/>
      <c r="M178" s="62" t="b">
        <f>IF(H174="YES",2)</f>
        <v>0</v>
      </c>
      <c r="N178" s="62" t="b">
        <f>IF(H176="YES",2)</f>
        <v>0</v>
      </c>
      <c r="O178" s="62">
        <f>M168+N168</f>
        <v>0</v>
      </c>
      <c r="P178" s="60" t="b">
        <f>IF(O168=4,H183)</f>
        <v>0</v>
      </c>
    </row>
    <row r="179" spans="2:25" ht="12.75" customHeight="1" x14ac:dyDescent="0.2">
      <c r="B179" s="12"/>
      <c r="C179" s="24" t="s">
        <v>44</v>
      </c>
      <c r="D179" s="22"/>
      <c r="E179" s="22"/>
      <c r="F179" s="22"/>
      <c r="G179" s="22"/>
      <c r="H179" s="22"/>
      <c r="I179" s="22"/>
      <c r="J179" s="53"/>
    </row>
    <row r="180" spans="2:25" ht="15" customHeight="1" x14ac:dyDescent="0.2">
      <c r="B180" s="13">
        <v>5</v>
      </c>
      <c r="C180" s="88" t="s">
        <v>45</v>
      </c>
      <c r="D180" s="88"/>
      <c r="E180" s="88"/>
      <c r="F180" s="88"/>
      <c r="G180" s="88"/>
      <c r="H180" s="89" t="s">
        <v>46</v>
      </c>
      <c r="I180" s="89"/>
      <c r="J180" s="53"/>
      <c r="K180" s="68"/>
      <c r="L180" s="65" t="s">
        <v>47</v>
      </c>
      <c r="M180" s="73" t="s">
        <v>58</v>
      </c>
      <c r="N180" s="68"/>
      <c r="O180" s="68"/>
      <c r="P180" s="68"/>
      <c r="Q180" s="68"/>
      <c r="R180" s="68"/>
    </row>
    <row r="181" spans="2:25" ht="15.75" customHeight="1" x14ac:dyDescent="0.2">
      <c r="B181" s="10">
        <v>6</v>
      </c>
      <c r="C181" s="21" t="s">
        <v>23</v>
      </c>
      <c r="D181" s="22"/>
      <c r="E181" s="22"/>
      <c r="F181" s="22"/>
      <c r="G181" s="22"/>
      <c r="H181" s="82">
        <f>H178*0.75</f>
        <v>0</v>
      </c>
      <c r="I181" s="82"/>
      <c r="J181" s="53"/>
      <c r="M181" s="62" t="b">
        <f>IF(H172="YES-PROCEED TO LINE 4",1)</f>
        <v>0</v>
      </c>
      <c r="N181" s="63">
        <f>H183</f>
        <v>0</v>
      </c>
    </row>
    <row r="182" spans="2:25" ht="15.75" customHeight="1" x14ac:dyDescent="0.2">
      <c r="B182" s="10">
        <v>7</v>
      </c>
      <c r="C182" s="21" t="s">
        <v>28</v>
      </c>
      <c r="D182" s="22"/>
      <c r="E182" s="90"/>
      <c r="F182" s="90"/>
      <c r="G182" s="25" t="s">
        <v>14</v>
      </c>
      <c r="H182" s="91">
        <v>0</v>
      </c>
      <c r="I182" s="92"/>
      <c r="J182" s="55" t="s">
        <v>16</v>
      </c>
      <c r="L182" s="65" t="s">
        <v>31</v>
      </c>
      <c r="M182" s="66" t="s">
        <v>53</v>
      </c>
    </row>
    <row r="183" spans="2:25" ht="15.75" customHeight="1" x14ac:dyDescent="0.2">
      <c r="B183" s="10">
        <v>8</v>
      </c>
      <c r="C183" s="2" t="s">
        <v>29</v>
      </c>
      <c r="D183" s="27"/>
      <c r="E183" s="28"/>
      <c r="F183" s="28"/>
      <c r="G183" s="36"/>
      <c r="H183" s="82">
        <f>H181-H182</f>
        <v>0</v>
      </c>
      <c r="I183" s="82"/>
      <c r="J183" s="53"/>
      <c r="L183" s="70"/>
      <c r="M183" s="62" t="s">
        <v>49</v>
      </c>
      <c r="O183" s="67"/>
    </row>
    <row r="184" spans="2:25" ht="15.75" customHeight="1" x14ac:dyDescent="0.2">
      <c r="B184" s="13">
        <v>9</v>
      </c>
      <c r="C184" s="83" t="s">
        <v>50</v>
      </c>
      <c r="D184" s="83"/>
      <c r="E184" s="83"/>
      <c r="F184" s="83"/>
      <c r="G184" s="36" t="s">
        <v>31</v>
      </c>
      <c r="H184" s="82">
        <f>IF(M181=1,N181,IF(M185=2,-O185,IF(O168=4,P168,IF(Q172&lt;0,H183,IF(Q172&gt;=0,0,IF(N164=TRUE,FALSE,0))))))</f>
        <v>0</v>
      </c>
      <c r="I184" s="82"/>
      <c r="J184" s="53"/>
      <c r="L184" s="65" t="s">
        <v>31</v>
      </c>
      <c r="M184" s="66" t="s">
        <v>39</v>
      </c>
      <c r="U184" s="71">
        <f>H183</f>
        <v>0</v>
      </c>
    </row>
    <row r="185" spans="2:25" ht="29.25" customHeight="1" thickBot="1" x14ac:dyDescent="0.25">
      <c r="B185" s="43"/>
      <c r="C185" s="44"/>
      <c r="D185" s="44"/>
      <c r="E185" s="44"/>
      <c r="F185" s="44"/>
      <c r="G185" s="44"/>
      <c r="H185" s="44"/>
      <c r="I185" s="49"/>
      <c r="J185" s="56"/>
      <c r="L185" s="72"/>
      <c r="M185" s="62" t="b">
        <f>IF(H174="NO",2)</f>
        <v>0</v>
      </c>
      <c r="N185" s="63" t="b">
        <f>IF(M185=2,H182)</f>
        <v>0</v>
      </c>
      <c r="O185" s="63" t="b">
        <f>N185</f>
        <v>0</v>
      </c>
    </row>
    <row r="186" spans="2:25" ht="29.25" customHeight="1" thickBot="1" x14ac:dyDescent="0.25">
      <c r="B186" s="35" t="s">
        <v>31</v>
      </c>
      <c r="C186" s="84" t="s">
        <v>51</v>
      </c>
      <c r="D186" s="84"/>
      <c r="E186" s="84"/>
      <c r="F186" s="84"/>
      <c r="G186" s="84"/>
      <c r="H186" s="84"/>
      <c r="I186" s="84"/>
      <c r="J186" s="53"/>
    </row>
    <row r="187" spans="2:25" ht="19.5" customHeight="1" thickBot="1" x14ac:dyDescent="0.25">
      <c r="B187" s="85"/>
      <c r="C187" s="86"/>
      <c r="D187" s="86"/>
      <c r="E187" s="86"/>
      <c r="F187" s="86"/>
      <c r="G187" s="86"/>
      <c r="H187" s="86"/>
      <c r="I187" s="86"/>
      <c r="J187" s="87"/>
    </row>
    <row r="188" spans="2:25" s="3" customFormat="1" ht="19.5" customHeight="1" thickBot="1" x14ac:dyDescent="0.25">
      <c r="B188" s="42"/>
      <c r="C188" s="42"/>
      <c r="D188" s="42"/>
      <c r="E188" s="42"/>
      <c r="F188" s="42"/>
      <c r="G188" s="42"/>
      <c r="H188" s="42"/>
      <c r="I188" s="42"/>
      <c r="J188" s="57"/>
      <c r="K188" s="62"/>
      <c r="L188" s="61"/>
      <c r="M188" s="62"/>
      <c r="N188" s="62"/>
      <c r="O188" s="62"/>
      <c r="P188" s="62"/>
      <c r="Q188" s="62"/>
      <c r="R188" s="62"/>
      <c r="S188" s="62"/>
      <c r="T188" s="62"/>
      <c r="U188" s="62"/>
      <c r="V188" s="62"/>
      <c r="W188" s="51"/>
      <c r="X188" s="51"/>
      <c r="Y188" s="51"/>
    </row>
    <row r="189" spans="2:25" ht="19.5" customHeight="1" x14ac:dyDescent="0.2">
      <c r="B189" s="153" t="s">
        <v>60</v>
      </c>
      <c r="C189" s="154"/>
      <c r="D189" s="154"/>
      <c r="E189" s="154"/>
      <c r="F189" s="154"/>
      <c r="G189" s="17" t="s">
        <v>47</v>
      </c>
      <c r="H189" s="150">
        <f>I10+I55+I100+I145</f>
        <v>0</v>
      </c>
      <c r="I189" s="151"/>
      <c r="J189" s="152"/>
    </row>
    <row r="190" spans="2:25" ht="15" customHeight="1" thickBot="1" x14ac:dyDescent="0.25">
      <c r="B190" s="14" t="s">
        <v>47</v>
      </c>
      <c r="C190" s="147" t="s">
        <v>61</v>
      </c>
      <c r="D190" s="148"/>
      <c r="E190" s="148"/>
      <c r="F190" s="148"/>
      <c r="G190" s="148"/>
      <c r="H190" s="148"/>
      <c r="I190" s="148"/>
      <c r="J190" s="149"/>
    </row>
    <row r="191" spans="2:25" ht="5.25" customHeight="1" x14ac:dyDescent="0.2">
      <c r="B191" s="1"/>
      <c r="C191" s="2"/>
      <c r="D191" s="1"/>
      <c r="E191" s="1"/>
      <c r="F191" s="1"/>
      <c r="G191" s="1"/>
      <c r="H191" s="1"/>
      <c r="I191" s="1"/>
    </row>
    <row r="192" spans="2:25" ht="15.75" thickBot="1" x14ac:dyDescent="0.25">
      <c r="B192" s="9" t="s">
        <v>62</v>
      </c>
      <c r="C192" s="7"/>
      <c r="D192" s="8"/>
      <c r="E192" s="1"/>
      <c r="F192" s="1"/>
      <c r="I192" s="4"/>
      <c r="J192" s="58"/>
    </row>
    <row r="193" spans="2:11" x14ac:dyDescent="0.2">
      <c r="B193" s="138"/>
      <c r="C193" s="139"/>
      <c r="D193" s="139"/>
      <c r="E193" s="139"/>
      <c r="F193" s="139"/>
      <c r="G193" s="139"/>
      <c r="H193" s="139"/>
      <c r="I193" s="140"/>
    </row>
    <row r="194" spans="2:11" x14ac:dyDescent="0.2">
      <c r="B194" s="141"/>
      <c r="C194" s="142"/>
      <c r="D194" s="142"/>
      <c r="E194" s="142"/>
      <c r="F194" s="142"/>
      <c r="G194" s="142"/>
      <c r="H194" s="142"/>
      <c r="I194" s="143"/>
    </row>
    <row r="195" spans="2:11" x14ac:dyDescent="0.2">
      <c r="B195" s="141"/>
      <c r="C195" s="142"/>
      <c r="D195" s="142"/>
      <c r="E195" s="142"/>
      <c r="F195" s="142"/>
      <c r="G195" s="142"/>
      <c r="H195" s="142"/>
      <c r="I195" s="143"/>
    </row>
    <row r="196" spans="2:11" x14ac:dyDescent="0.2">
      <c r="B196" s="141"/>
      <c r="C196" s="142"/>
      <c r="D196" s="142"/>
      <c r="E196" s="142"/>
      <c r="F196" s="142"/>
      <c r="G196" s="142"/>
      <c r="H196" s="142"/>
      <c r="I196" s="143"/>
    </row>
    <row r="197" spans="2:11" x14ac:dyDescent="0.2">
      <c r="B197" s="141"/>
      <c r="C197" s="142"/>
      <c r="D197" s="142"/>
      <c r="E197" s="142"/>
      <c r="F197" s="142"/>
      <c r="G197" s="142"/>
      <c r="H197" s="142"/>
      <c r="I197" s="143"/>
    </row>
    <row r="198" spans="2:11" x14ac:dyDescent="0.2">
      <c r="B198" s="141"/>
      <c r="C198" s="142"/>
      <c r="D198" s="142"/>
      <c r="E198" s="142"/>
      <c r="F198" s="142"/>
      <c r="G198" s="142"/>
      <c r="H198" s="142"/>
      <c r="I198" s="143"/>
    </row>
    <row r="199" spans="2:11" x14ac:dyDescent="0.2">
      <c r="B199" s="144"/>
      <c r="C199" s="145"/>
      <c r="D199" s="145"/>
      <c r="E199" s="145"/>
      <c r="F199" s="145"/>
      <c r="G199" s="145"/>
      <c r="H199" s="145"/>
      <c r="I199" s="146"/>
    </row>
    <row r="200" spans="2:11" ht="15" x14ac:dyDescent="0.2">
      <c r="B200" s="1"/>
      <c r="C200" s="5"/>
      <c r="D200" s="5"/>
      <c r="E200" s="5"/>
      <c r="F200" s="5"/>
      <c r="G200" s="5"/>
      <c r="H200" s="5"/>
      <c r="I200" s="6"/>
      <c r="J200" s="59"/>
      <c r="K200" s="74" t="s">
        <v>26</v>
      </c>
    </row>
    <row r="201" spans="2:11" x14ac:dyDescent="0.2">
      <c r="B201" s="81" t="s">
        <v>63</v>
      </c>
      <c r="C201" s="81"/>
      <c r="D201" s="81"/>
      <c r="E201" s="81"/>
      <c r="F201" s="81"/>
      <c r="G201" s="81"/>
      <c r="H201" s="81"/>
      <c r="I201" s="78"/>
      <c r="J201" s="79"/>
    </row>
    <row r="202" spans="2:11" x14ac:dyDescent="0.2">
      <c r="B202" s="81" t="s">
        <v>64</v>
      </c>
      <c r="C202" s="81"/>
      <c r="D202" s="81"/>
      <c r="E202" s="81"/>
      <c r="F202" s="81"/>
      <c r="G202" s="81"/>
      <c r="H202" s="81"/>
      <c r="I202" s="81"/>
      <c r="J202" s="81"/>
    </row>
  </sheetData>
  <sheetProtection algorithmName="SHA-512" hashValue="1kev4YBZR+S4r01ROPrJ3+xXAxSzK59Bmb64bpwUlg0S6Yzh0GG6bFD2+WVHmO9Bi/LtN9R1bJ20gbb4UphN+A==" saltValue="QixoqH0qkQg9RnUaYU76PA==" spinCount="100000" sheet="1" selectLockedCells="1"/>
  <mergeCells count="248">
    <mergeCell ref="C45:G45"/>
    <mergeCell ref="H45:I45"/>
    <mergeCell ref="H37:I37"/>
    <mergeCell ref="E14:F14"/>
    <mergeCell ref="H14:J14"/>
    <mergeCell ref="B15:D15"/>
    <mergeCell ref="F15:G15"/>
    <mergeCell ref="E16:F16"/>
    <mergeCell ref="H16:I16"/>
    <mergeCell ref="E17:F17"/>
    <mergeCell ref="H17:I17"/>
    <mergeCell ref="E18:F18"/>
    <mergeCell ref="H18:I18"/>
    <mergeCell ref="E26:F26"/>
    <mergeCell ref="H26:I26"/>
    <mergeCell ref="B35:J35"/>
    <mergeCell ref="E43:F43"/>
    <mergeCell ref="H43:I43"/>
    <mergeCell ref="E29:F29"/>
    <mergeCell ref="H29:I29"/>
    <mergeCell ref="H27:I27"/>
    <mergeCell ref="E27:F27"/>
    <mergeCell ref="H30:I30"/>
    <mergeCell ref="E30:F30"/>
    <mergeCell ref="B4:C6"/>
    <mergeCell ref="D4:J6"/>
    <mergeCell ref="E20:F20"/>
    <mergeCell ref="B8:J8"/>
    <mergeCell ref="B9:J9"/>
    <mergeCell ref="B12:J12"/>
    <mergeCell ref="B10:C10"/>
    <mergeCell ref="I10:J10"/>
    <mergeCell ref="B7:I7"/>
    <mergeCell ref="B11:J11"/>
    <mergeCell ref="E10:H10"/>
    <mergeCell ref="B14:C14"/>
    <mergeCell ref="E24:F24"/>
    <mergeCell ref="H19:I19"/>
    <mergeCell ref="H22:I22"/>
    <mergeCell ref="E22:F22"/>
    <mergeCell ref="H23:I23"/>
    <mergeCell ref="E23:F23"/>
    <mergeCell ref="H24:I24"/>
    <mergeCell ref="E21:F21"/>
    <mergeCell ref="H21:I21"/>
    <mergeCell ref="H20:I20"/>
    <mergeCell ref="E19:F19"/>
    <mergeCell ref="B193:I199"/>
    <mergeCell ref="C190:J190"/>
    <mergeCell ref="H189:J189"/>
    <mergeCell ref="B189:F189"/>
    <mergeCell ref="H46:I46"/>
    <mergeCell ref="H48:I48"/>
    <mergeCell ref="H49:I49"/>
    <mergeCell ref="C49:F49"/>
    <mergeCell ref="E47:F47"/>
    <mergeCell ref="H47:I47"/>
    <mergeCell ref="C51:I51"/>
    <mergeCell ref="B52:J52"/>
    <mergeCell ref="B54:J54"/>
    <mergeCell ref="B55:C55"/>
    <mergeCell ref="E55:H55"/>
    <mergeCell ref="I55:J55"/>
    <mergeCell ref="B56:J56"/>
    <mergeCell ref="B57:J57"/>
    <mergeCell ref="B59:C59"/>
    <mergeCell ref="E59:F59"/>
    <mergeCell ref="H59:J59"/>
    <mergeCell ref="E63:F63"/>
    <mergeCell ref="H63:I63"/>
    <mergeCell ref="E64:F64"/>
    <mergeCell ref="C39:G39"/>
    <mergeCell ref="H39:I39"/>
    <mergeCell ref="C41:G41"/>
    <mergeCell ref="H41:I41"/>
    <mergeCell ref="C37:G37"/>
    <mergeCell ref="E28:F28"/>
    <mergeCell ref="H28:I28"/>
    <mergeCell ref="B33:J33"/>
    <mergeCell ref="B34:J34"/>
    <mergeCell ref="H64:I64"/>
    <mergeCell ref="E65:F65"/>
    <mergeCell ref="H65:I65"/>
    <mergeCell ref="B60:D60"/>
    <mergeCell ref="F60:G60"/>
    <mergeCell ref="E61:F61"/>
    <mergeCell ref="H61:I61"/>
    <mergeCell ref="E62:F62"/>
    <mergeCell ref="H62:I62"/>
    <mergeCell ref="E69:F69"/>
    <mergeCell ref="H69:I69"/>
    <mergeCell ref="E71:F71"/>
    <mergeCell ref="H71:I71"/>
    <mergeCell ref="E72:F72"/>
    <mergeCell ref="H72:I72"/>
    <mergeCell ref="E66:F66"/>
    <mergeCell ref="H66:I66"/>
    <mergeCell ref="E67:F67"/>
    <mergeCell ref="H67:I67"/>
    <mergeCell ref="E68:F68"/>
    <mergeCell ref="H68:I68"/>
    <mergeCell ref="B78:J78"/>
    <mergeCell ref="B79:J79"/>
    <mergeCell ref="B80:J80"/>
    <mergeCell ref="C82:G82"/>
    <mergeCell ref="H82:I82"/>
    <mergeCell ref="E73:F73"/>
    <mergeCell ref="H73:I73"/>
    <mergeCell ref="E74:F74"/>
    <mergeCell ref="H74:I74"/>
    <mergeCell ref="E75:F75"/>
    <mergeCell ref="H75:I75"/>
    <mergeCell ref="C90:G90"/>
    <mergeCell ref="H90:I90"/>
    <mergeCell ref="H91:I91"/>
    <mergeCell ref="E92:F92"/>
    <mergeCell ref="H92:I92"/>
    <mergeCell ref="C84:G84"/>
    <mergeCell ref="H84:I84"/>
    <mergeCell ref="C86:G86"/>
    <mergeCell ref="H86:I86"/>
    <mergeCell ref="E88:F88"/>
    <mergeCell ref="H88:I88"/>
    <mergeCell ref="B99:J99"/>
    <mergeCell ref="B100:C100"/>
    <mergeCell ref="E100:H100"/>
    <mergeCell ref="I100:J100"/>
    <mergeCell ref="B101:J101"/>
    <mergeCell ref="H93:I93"/>
    <mergeCell ref="C94:F94"/>
    <mergeCell ref="H94:I94"/>
    <mergeCell ref="C96:I96"/>
    <mergeCell ref="B97:J97"/>
    <mergeCell ref="E106:F106"/>
    <mergeCell ref="H106:I106"/>
    <mergeCell ref="E107:F107"/>
    <mergeCell ref="H107:I107"/>
    <mergeCell ref="E108:F108"/>
    <mergeCell ref="H108:I108"/>
    <mergeCell ref="B102:J102"/>
    <mergeCell ref="B104:C104"/>
    <mergeCell ref="E104:F104"/>
    <mergeCell ref="H104:J104"/>
    <mergeCell ref="B105:D105"/>
    <mergeCell ref="F105:G105"/>
    <mergeCell ref="E112:F112"/>
    <mergeCell ref="H112:I112"/>
    <mergeCell ref="E113:F113"/>
    <mergeCell ref="H113:I113"/>
    <mergeCell ref="E114:F114"/>
    <mergeCell ref="H114:I114"/>
    <mergeCell ref="E109:F109"/>
    <mergeCell ref="H109:I109"/>
    <mergeCell ref="E110:F110"/>
    <mergeCell ref="H110:I110"/>
    <mergeCell ref="E111:F111"/>
    <mergeCell ref="H111:I111"/>
    <mergeCell ref="E119:F119"/>
    <mergeCell ref="H119:I119"/>
    <mergeCell ref="E120:F120"/>
    <mergeCell ref="H120:I120"/>
    <mergeCell ref="B123:J123"/>
    <mergeCell ref="E116:F116"/>
    <mergeCell ref="H116:I116"/>
    <mergeCell ref="E117:F117"/>
    <mergeCell ref="H117:I117"/>
    <mergeCell ref="E118:F118"/>
    <mergeCell ref="H118:I118"/>
    <mergeCell ref="C131:G131"/>
    <mergeCell ref="H131:I131"/>
    <mergeCell ref="E133:F133"/>
    <mergeCell ref="H133:I133"/>
    <mergeCell ref="C135:G135"/>
    <mergeCell ref="H135:I135"/>
    <mergeCell ref="B124:J124"/>
    <mergeCell ref="B125:J125"/>
    <mergeCell ref="C127:G127"/>
    <mergeCell ref="H127:I127"/>
    <mergeCell ref="C129:G129"/>
    <mergeCell ref="H129:I129"/>
    <mergeCell ref="C141:I141"/>
    <mergeCell ref="B142:J142"/>
    <mergeCell ref="B144:J144"/>
    <mergeCell ref="B145:C145"/>
    <mergeCell ref="E145:H145"/>
    <mergeCell ref="I145:J145"/>
    <mergeCell ref="H136:I136"/>
    <mergeCell ref="E137:F137"/>
    <mergeCell ref="H137:I137"/>
    <mergeCell ref="H138:I138"/>
    <mergeCell ref="C139:F139"/>
    <mergeCell ref="H139:I139"/>
    <mergeCell ref="B150:D150"/>
    <mergeCell ref="F150:G150"/>
    <mergeCell ref="E151:F151"/>
    <mergeCell ref="H151:I151"/>
    <mergeCell ref="E152:F152"/>
    <mergeCell ref="H152:I152"/>
    <mergeCell ref="B146:J146"/>
    <mergeCell ref="B147:J147"/>
    <mergeCell ref="B149:C149"/>
    <mergeCell ref="E149:F149"/>
    <mergeCell ref="H149:J149"/>
    <mergeCell ref="E156:F156"/>
    <mergeCell ref="H156:I156"/>
    <mergeCell ref="E157:F157"/>
    <mergeCell ref="H157:I157"/>
    <mergeCell ref="E158:F158"/>
    <mergeCell ref="H158:I158"/>
    <mergeCell ref="E153:F153"/>
    <mergeCell ref="H153:I153"/>
    <mergeCell ref="E154:F154"/>
    <mergeCell ref="H154:I154"/>
    <mergeCell ref="E155:F155"/>
    <mergeCell ref="H155:I155"/>
    <mergeCell ref="E163:F163"/>
    <mergeCell ref="H163:I163"/>
    <mergeCell ref="E164:F164"/>
    <mergeCell ref="H164:I164"/>
    <mergeCell ref="E165:F165"/>
    <mergeCell ref="H165:I165"/>
    <mergeCell ref="E159:F159"/>
    <mergeCell ref="H159:I159"/>
    <mergeCell ref="E161:F161"/>
    <mergeCell ref="H161:I161"/>
    <mergeCell ref="E162:F162"/>
    <mergeCell ref="H162:I162"/>
    <mergeCell ref="C174:G174"/>
    <mergeCell ref="H174:I174"/>
    <mergeCell ref="C176:G176"/>
    <mergeCell ref="H176:I176"/>
    <mergeCell ref="E178:F178"/>
    <mergeCell ref="H178:I178"/>
    <mergeCell ref="B168:J168"/>
    <mergeCell ref="B169:J169"/>
    <mergeCell ref="B170:J170"/>
    <mergeCell ref="C172:G172"/>
    <mergeCell ref="H172:I172"/>
    <mergeCell ref="H183:I183"/>
    <mergeCell ref="C184:F184"/>
    <mergeCell ref="H184:I184"/>
    <mergeCell ref="C186:I186"/>
    <mergeCell ref="B187:J187"/>
    <mergeCell ref="C180:G180"/>
    <mergeCell ref="H180:I180"/>
    <mergeCell ref="H181:I181"/>
    <mergeCell ref="E182:F182"/>
    <mergeCell ref="H182:I182"/>
  </mergeCells>
  <phoneticPr fontId="2" type="noConversion"/>
  <conditionalFormatting sqref="C39:I41">
    <cfRule type="expression" dxfId="3" priority="10">
      <formula>$O$27=13</formula>
    </cfRule>
  </conditionalFormatting>
  <conditionalFormatting sqref="C84:I86">
    <cfRule type="expression" dxfId="2" priority="3">
      <formula>$O$72=13</formula>
    </cfRule>
  </conditionalFormatting>
  <conditionalFormatting sqref="C129:I131">
    <cfRule type="expression" dxfId="1" priority="2">
      <formula>$O$117=13</formula>
    </cfRule>
  </conditionalFormatting>
  <conditionalFormatting sqref="C174:I176">
    <cfRule type="expression" dxfId="0" priority="1">
      <formula>$O$162=13</formula>
    </cfRule>
  </conditionalFormatting>
  <dataValidations count="2">
    <dataValidation type="list" showInputMessage="1" showErrorMessage="1" sqref="H39:I42 H129:I132 H84:I87 H174:I177" xr:uid="{32250623-5424-4AEF-939D-F0DFA115DE08}">
      <formula1>"Select from Dropdown,YES,NO"</formula1>
    </dataValidation>
    <dataValidation type="list" showInputMessage="1" showErrorMessage="1" sqref="H37:I37 H82:I82 H127:I127 H172:I172" xr:uid="{D07A4EE8-E2C3-4821-9A8F-B12ED7223D4B}">
      <formula1>"Select from Dropdown,YES-PROCEED TO LINE 4,NO"</formula1>
    </dataValidation>
  </dataValidations>
  <pageMargins left="0.75" right="0.75" top="1" bottom="1" header="0.5" footer="0.5"/>
  <pageSetup scale="82"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SharedWithUsers xmlns="62493413-4711-487a-8c38-5e062a3faf12">
      <UserInfo>
        <DisplayName>Dina Jenkins</DisplayName>
        <AccountId>22</AccountId>
        <AccountType/>
      </UserInfo>
      <UserInfo>
        <DisplayName>Jenny Childress</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46BDD-FE94-4CCE-9589-37B79522F84A}">
  <ds:schemaRefs>
    <ds:schemaRef ds:uri="http://schemas.microsoft.com/office/2006/metadata/longProperties"/>
  </ds:schemaRefs>
</ds:datastoreItem>
</file>

<file path=customXml/itemProps2.xml><?xml version="1.0" encoding="utf-8"?>
<ds:datastoreItem xmlns:ds="http://schemas.openxmlformats.org/officeDocument/2006/customXml" ds:itemID="{849A7AE6-FF3A-4ACE-849A-AC9D56818A65}">
  <ds:schemaRefs>
    <ds:schemaRef ds:uri="http://schemas.microsoft.com/office/2006/metadata/properties"/>
    <ds:schemaRef ds:uri="http://schemas.microsoft.com/office/infopath/2007/PartnerControls"/>
    <ds:schemaRef ds:uri="3706c08e-532b-4b63-afd5-ce525762c353"/>
    <ds:schemaRef ds:uri="62493413-4711-487a-8c38-5e062a3faf12"/>
  </ds:schemaRefs>
</ds:datastoreItem>
</file>

<file path=customXml/itemProps3.xml><?xml version="1.0" encoding="utf-8"?>
<ds:datastoreItem xmlns:ds="http://schemas.openxmlformats.org/officeDocument/2006/customXml" ds:itemID="{243A1725-E698-46D9-84B7-82C3D257494C}">
  <ds:schemaRefs>
    <ds:schemaRef ds:uri="http://schemas.microsoft.com/sharepoint/v3/contenttype/forms"/>
  </ds:schemaRefs>
</ds:datastoreItem>
</file>

<file path=customXml/itemProps4.xml><?xml version="1.0" encoding="utf-8"?>
<ds:datastoreItem xmlns:ds="http://schemas.openxmlformats.org/officeDocument/2006/customXml" ds:itemID="{AD9EBCC2-FCD0-4B45-9217-8292FED88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6c08e-532b-4b63-afd5-ce525762c353"/>
    <ds:schemaRef ds:uri="62493413-4711-487a-8c38-5e062a3fa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E</vt:lpstr>
      <vt:lpstr>'Schedule E'!Print_Area</vt:lpstr>
    </vt:vector>
  </TitlesOfParts>
  <Manager/>
  <Company>RMIC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Rental Property - Investment Calculator</dc:title>
  <dc:subject/>
  <dc:creator>swilson</dc:creator>
  <cp:keywords/>
  <dc:description/>
  <cp:lastModifiedBy>Jenny Childress</cp:lastModifiedBy>
  <cp:revision/>
  <dcterms:created xsi:type="dcterms:W3CDTF">2005-09-26T19:08:41Z</dcterms:created>
  <dcterms:modified xsi:type="dcterms:W3CDTF">2024-04-19T14:18:24Z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IC.com Link">
    <vt:lpwstr>/calculators/Schedule E Calculator for Non Owner Occupied Properties Oct 2010 .xls</vt:lpwstr>
  </property>
  <property fmtid="{D5CDD505-2E9C-101B-9397-08002B2CF9AE}" pid="3" name="xd_Signature">
    <vt:lpwstr/>
  </property>
  <property fmtid="{D5CDD505-2E9C-101B-9397-08002B2CF9AE}" pid="4" name="xd_ProgID">
    <vt:lpwstr/>
  </property>
  <property fmtid="{D5CDD505-2E9C-101B-9397-08002B2CF9AE}" pid="5" name="TemplateUrl">
    <vt:lpwstr/>
  </property>
  <property fmtid="{D5CDD505-2E9C-101B-9397-08002B2CF9AE}" pid="6" name="display_urn:schemas-microsoft-com:office:office#Editor">
    <vt:lpwstr>System Account</vt:lpwstr>
  </property>
  <property fmtid="{D5CDD505-2E9C-101B-9397-08002B2CF9AE}" pid="7" name="display_urn:schemas-microsoft-com:office:office#Author">
    <vt:lpwstr>System Account</vt:lpwstr>
  </property>
  <property fmtid="{D5CDD505-2E9C-101B-9397-08002B2CF9AE}" pid="8" name="_dlc_DocId">
    <vt:lpwstr>XUXHPWXEU5KU-852-19087</vt:lpwstr>
  </property>
  <property fmtid="{D5CDD505-2E9C-101B-9397-08002B2CF9AE}" pid="9" name="_dlc_DocIdItemGuid">
    <vt:lpwstr>bf4b0805-1c47-4fdd-917f-c0200b873364</vt:lpwstr>
  </property>
  <property fmtid="{D5CDD505-2E9C-101B-9397-08002B2CF9AE}" pid="10" name="_dlc_DocIdUrl">
    <vt:lpwstr>https://ishare.essent.us/ishare/operations/BS/BSP/CTTS/_layouts/15/DocIdRedir.aspx?ID=XUXHPWXEU5KU-852-19087, XUXHPWXEU5KU-852-19087</vt:lpwstr>
  </property>
  <property fmtid="{D5CDD505-2E9C-101B-9397-08002B2CF9AE}" pid="11" name="lcf76f155ced4ddcb4097134ff3c332f">
    <vt:lpwstr/>
  </property>
  <property fmtid="{D5CDD505-2E9C-101B-9397-08002B2CF9AE}" pid="12" name="TaxCatchAll">
    <vt:lpwstr/>
  </property>
  <property fmtid="{D5CDD505-2E9C-101B-9397-08002B2CF9AE}" pid="13" name="MediaServiceImageTags">
    <vt:lpwstr/>
  </property>
  <property fmtid="{D5CDD505-2E9C-101B-9397-08002B2CF9AE}" pid="14" name="ContentTypeId">
    <vt:lpwstr>0x010100DE672B676DB8E24DBB06DC86F7BBBDCA</vt:lpwstr>
  </property>
</Properties>
</file>