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jenny.childress\Desktop\"/>
    </mc:Choice>
  </mc:AlternateContent>
  <xr:revisionPtr revIDLastSave="0" documentId="8_{3208458C-4080-4E8A-9286-C3732A8B2C49}" xr6:coauthVersionLast="47" xr6:coauthVersionMax="47" xr10:uidLastSave="{00000000-0000-0000-0000-000000000000}"/>
  <workbookProtection workbookAlgorithmName="SHA-512" workbookHashValue="Q7rfleem04tD71mL0i6V6vCbGtfuuxG2iYl2YnT3hWfFV0riraKCz2YdrOhMN2b/R3KBUjGZpp+wOJeCSGMrrQ==" workbookSaltValue="gfN9QR4/gXrQ9Nl7PldqDQ==" workbookSpinCount="100000" lockStructure="1"/>
  <bookViews>
    <workbookView xWindow="28680" yWindow="-120" windowWidth="29040" windowHeight="15840" xr2:uid="{94BC161C-CABD-49C9-AEAB-5658C401BBA8}"/>
  </bookViews>
  <sheets>
    <sheet name="blank" sheetId="3"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blank!$A$1:$F$25</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3" l="1"/>
  <c r="D18" i="3"/>
  <c r="C20" i="3"/>
  <c r="C19" i="3"/>
  <c r="C13" i="3"/>
  <c r="C12" i="3"/>
  <c r="C11" i="3"/>
  <c r="D20" i="3"/>
  <c r="D19" i="3"/>
  <c r="D13" i="3"/>
  <c r="D12" i="3"/>
  <c r="D11" i="3"/>
  <c r="D10" i="3"/>
  <c r="C10" i="3"/>
  <c r="E10" i="3" l="1"/>
  <c r="F10" i="3" s="1"/>
  <c r="E20" i="3"/>
  <c r="F20" i="3" s="1"/>
  <c r="E18" i="3"/>
  <c r="F18" i="3" s="1"/>
  <c r="E19" i="3"/>
  <c r="F19" i="3" s="1"/>
  <c r="E13" i="3"/>
  <c r="F13" i="3" s="1"/>
  <c r="E12" i="3"/>
  <c r="F12" i="3" s="1"/>
  <c r="E11" i="3"/>
  <c r="F11" i="3" s="1"/>
  <c r="F21" i="3" l="1"/>
  <c r="F14" i="3"/>
</calcChain>
</file>

<file path=xl/sharedStrings.xml><?xml version="1.0" encoding="utf-8"?>
<sst xmlns="http://schemas.openxmlformats.org/spreadsheetml/2006/main" count="25" uniqueCount="18">
  <si>
    <t>Year</t>
  </si>
  <si>
    <t>Interest Rate</t>
  </si>
  <si>
    <t>Note Rate P&amp;I</t>
  </si>
  <si>
    <t>P&amp;I</t>
  </si>
  <si>
    <t>Monthly Savings</t>
  </si>
  <si>
    <t>Annual Savings</t>
  </si>
  <si>
    <t>Total Savings</t>
  </si>
  <si>
    <t>4-30</t>
  </si>
  <si>
    <t>Loan Amount</t>
  </si>
  <si>
    <t>Amortization Type</t>
  </si>
  <si>
    <t>Note Rate</t>
  </si>
  <si>
    <t>3-30</t>
  </si>
  <si>
    <t>Program: 2-1 Buydown</t>
  </si>
  <si>
    <t>Program: 3-2-1 Buydown</t>
  </si>
  <si>
    <t>Note: P&amp;I calculation based on original loan balance and term.</t>
  </si>
  <si>
    <t>Term - in years</t>
  </si>
  <si>
    <t>Disclaimer: This demo tool has been designed to assist in understanding the components of various buydown scenarios. All interest rates, payment figures, balances are estimates based on data you provided within the tool and are to be used for instructional purposes only. Please consult your program/product guidelines to determine qualification and/or eligibility requirements.</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</si>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</sst>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3" x14ac:knownFonts="1">
    <font>
      <sz val="11"/>
      <color theme="1"/>
      <name val="Calibri"/>
      <family val="2"/>
      <scheme val="minor"/>
    </font>
    <font>
      <sz val="14"/>
      <color theme="1"/>
      <name val="Calibri"/>
      <family val="2"/>
      <scheme val="minor"/>
    </font>
    <font>
      <b/>
      <sz val="14"/>
      <color theme="1"/>
      <name val="Calibri"/>
      <family val="2"/>
      <scheme val="minor"/>
    </font>
    <font>
      <b/>
      <sz val="11"/>
      <color theme="1"/>
      <name val="Verdana"/>
      <family val="2"/>
    </font>
    <font>
      <sz val="11"/>
      <color theme="1"/>
      <name val="Verdana"/>
      <family val="2"/>
    </font>
    <font>
      <b/>
      <sz val="11"/>
      <color theme="0"/>
      <name val="Verdana"/>
      <family val="2"/>
    </font>
    <font>
      <b/>
      <sz val="11"/>
      <color theme="1"/>
      <name val="Calibri"/>
      <family val="2"/>
      <scheme val="minor"/>
    </font>
    <font>
      <sz val="9"/>
      <color theme="1"/>
      <name val="Verdana"/>
      <family val="2"/>
    </font>
    <font>
      <b/>
      <sz val="12"/>
      <color theme="1"/>
      <name val="Verdana"/>
      <family val="2"/>
    </font>
    <font>
      <sz val="12"/>
      <color theme="1"/>
      <name val="Verdana"/>
      <family val="2"/>
    </font>
    <font>
      <b/>
      <sz val="12"/>
      <color theme="0"/>
      <name val="Verdana"/>
      <family val="2"/>
    </font>
    <font>
      <i/>
      <sz val="12"/>
      <color theme="1"/>
      <name val="Verdana"/>
      <family val="2"/>
    </font>
    <font>
      <b/>
      <sz val="12"/>
      <name val="Verdana"/>
      <family val="2"/>
    </font>
  </fonts>
  <fills count="5">
    <fill>
      <patternFill patternType="none"/>
    </fill>
    <fill>
      <patternFill patternType="gray125"/>
    </fill>
    <fill>
      <patternFill patternType="solid">
        <fgColor rgb="FF009DD1"/>
        <bgColor indexed="64"/>
      </patternFill>
    </fill>
    <fill>
      <patternFill patternType="solid">
        <fgColor rgb="FFE0E0E0"/>
        <bgColor indexed="64"/>
      </patternFill>
    </fill>
    <fill>
      <patternFill patternType="solid">
        <fgColor rgb="FFDCE6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style="thin">
        <color rgb="FFE0E0E0"/>
      </top>
      <bottom/>
      <diagonal/>
    </border>
    <border>
      <left style="thin">
        <color rgb="FFE0E0E0"/>
      </left>
      <right style="thin">
        <color rgb="FFE0E0E0"/>
      </right>
      <top style="thin">
        <color rgb="FFE0E0E0"/>
      </top>
      <bottom/>
      <diagonal/>
    </border>
  </borders>
  <cellStyleXfs count="2">
    <xf numFmtId="0" fontId="0" fillId="0" borderId="0"/>
    <xf numFmtId="0" fontId="5" fillId="2" borderId="2" applyBorder="0">
      <alignment horizontal="left" vertical="center"/>
    </xf>
  </cellStyleXfs>
  <cellXfs count="41">
    <xf numFmtId="0" fontId="0" fillId="0" borderId="0" xfId="0"/>
    <xf numFmtId="0" fontId="1" fillId="0" borderId="0" xfId="0" applyFont="1" applyAlignment="1">
      <alignment horizontal="center" vertical="top"/>
    </xf>
    <xf numFmtId="0" fontId="2" fillId="0" borderId="0" xfId="0" applyFont="1" applyAlignment="1">
      <alignment horizontal="center" vertical="top"/>
    </xf>
    <xf numFmtId="0" fontId="4" fillId="0" borderId="0" xfId="0" applyFont="1" applyAlignment="1">
      <alignment horizontal="center" vertical="top"/>
    </xf>
    <xf numFmtId="0" fontId="3" fillId="0" borderId="0" xfId="0" applyFont="1" applyAlignment="1">
      <alignment horizontal="center" vertical="top"/>
    </xf>
    <xf numFmtId="0" fontId="6" fillId="0" borderId="0" xfId="0" applyFont="1" applyAlignment="1">
      <alignment horizontal="center" vertical="top"/>
    </xf>
    <xf numFmtId="0" fontId="0" fillId="0" borderId="0" xfId="0" applyAlignment="1">
      <alignment horizontal="center" vertical="top"/>
    </xf>
    <xf numFmtId="0" fontId="4"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left" vertical="top" wrapText="1"/>
    </xf>
    <xf numFmtId="164" fontId="9" fillId="0" borderId="1" xfId="0" applyNumberFormat="1" applyFont="1" applyBorder="1" applyAlignment="1" applyProtection="1">
      <alignment horizontal="center" vertical="top" wrapText="1"/>
      <protection locked="0"/>
    </xf>
    <xf numFmtId="0" fontId="9" fillId="0" borderId="3" xfId="0" applyFont="1" applyBorder="1" applyAlignment="1">
      <alignment horizontal="center" vertical="top" wrapText="1"/>
    </xf>
    <xf numFmtId="0" fontId="4" fillId="0" borderId="0" xfId="0" applyFont="1" applyAlignment="1">
      <alignment horizontal="center" vertical="top" wrapText="1"/>
    </xf>
    <xf numFmtId="0" fontId="1" fillId="0" borderId="0" xfId="0" applyFont="1" applyAlignment="1">
      <alignment horizontal="center" vertical="top" wrapText="1"/>
    </xf>
    <xf numFmtId="49" fontId="9" fillId="0" borderId="1" xfId="0" applyNumberFormat="1" applyFont="1" applyBorder="1" applyAlignment="1" applyProtection="1">
      <alignment horizontal="center" vertical="top" wrapText="1"/>
      <protection locked="0"/>
    </xf>
    <xf numFmtId="165" fontId="9" fillId="0" borderId="1" xfId="0" applyNumberFormat="1"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8" fillId="0" borderId="4" xfId="0" applyFont="1" applyBorder="1" applyAlignment="1">
      <alignment horizontal="center" vertical="top" wrapText="1"/>
    </xf>
    <xf numFmtId="0" fontId="9" fillId="0" borderId="4" xfId="0" applyFont="1" applyBorder="1" applyAlignment="1">
      <alignment horizontal="center" vertical="top" wrapText="1"/>
    </xf>
    <xf numFmtId="0" fontId="9" fillId="0" borderId="0" xfId="0" applyFont="1" applyAlignment="1">
      <alignment horizontal="center" vertical="top"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12" fillId="3" borderId="6" xfId="0" applyFont="1" applyFill="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center" vertical="center" wrapText="1"/>
    </xf>
    <xf numFmtId="165" fontId="9" fillId="0" borderId="0" xfId="0" applyNumberFormat="1" applyFont="1" applyAlignment="1" applyProtection="1">
      <alignment horizontal="center" vertical="center" wrapText="1"/>
      <protection locked="0"/>
    </xf>
    <xf numFmtId="164" fontId="9" fillId="4" borderId="0" xfId="0" applyNumberFormat="1" applyFont="1" applyFill="1" applyAlignment="1" applyProtection="1">
      <alignment horizontal="center" vertical="center" wrapText="1"/>
      <protection hidden="1"/>
    </xf>
    <xf numFmtId="49" fontId="8" fillId="0" borderId="0" xfId="0" applyNumberFormat="1" applyFont="1" applyAlignment="1">
      <alignment horizontal="center" vertical="center" wrapText="1"/>
    </xf>
    <xf numFmtId="0" fontId="12"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pplyProtection="1">
      <alignment horizontal="center" vertical="center" wrapText="1"/>
      <protection hidden="1"/>
    </xf>
    <xf numFmtId="164" fontId="8" fillId="4" borderId="5" xfId="0" applyNumberFormat="1" applyFont="1" applyFill="1" applyBorder="1" applyAlignment="1" applyProtection="1">
      <alignment horizontal="center" vertical="center" wrapText="1"/>
      <protection hidden="1"/>
    </xf>
    <xf numFmtId="0" fontId="9" fillId="0" borderId="0" xfId="0" applyFont="1" applyAlignment="1">
      <alignment horizontal="center" vertical="center" wrapText="1"/>
    </xf>
    <xf numFmtId="0" fontId="8" fillId="0" borderId="1" xfId="0" applyFont="1" applyBorder="1" applyAlignment="1">
      <alignment horizontal="left" vertical="top"/>
    </xf>
    <xf numFmtId="0" fontId="0" fillId="0" borderId="0" xfId="0"/>
    <xf numFmtId="0" fontId="10" fillId="2" borderId="0" xfId="0" applyFont="1" applyFill="1" applyAlignment="1">
      <alignment horizontal="left" vertical="center" wrapText="1"/>
    </xf>
    <xf numFmtId="0" fontId="7" fillId="0" borderId="0" xfId="0" applyFont="1" applyAlignment="1">
      <alignment horizontal="left" vertical="top" wrapText="1"/>
    </xf>
    <xf numFmtId="0" fontId="11" fillId="0" borderId="0" xfId="0" applyFont="1" applyAlignment="1">
      <alignment horizontal="left" vertical="center" wrapText="1"/>
    </xf>
  </cellXfs>
  <cellStyles count="2">
    <cellStyle name="Headers" xfId="1" xr:uid="{B017C1C7-865B-C54B-BE87-1827B3853394}"/>
    <cellStyle name="Normal" xfId="0" builtinId="0"/>
  </cellStyles>
  <dxfs count="0"/>
  <tableStyles count="0" defaultTableStyle="TableStyleMedium2" defaultPivotStyle="PivotStyleLight16"/>
  <colors>
    <mruColors>
      <color rgb="FF009DD1"/>
      <color rgb="FFE0E0E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1371599</xdr:colOff>
      <xdr:row>1</xdr:row>
      <xdr:rowOff>1238</xdr:rowOff>
    </xdr:to>
    <xdr:pic>
      <xdr:nvPicPr>
        <xdr:cNvPr id="2" name="Picture 40">
          <a:extLst>
            <a:ext uri="{FF2B5EF4-FFF2-40B4-BE49-F238E27FC236}">
              <a16:creationId xmlns:a16="http://schemas.microsoft.com/office/drawing/2014/main" id="{04CF9D0C-1A5E-4A8D-94B8-D171DBD7349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2" b="88302"/>
        <a:stretch/>
      </xdr:blipFill>
      <xdr:spPr bwMode="auto">
        <a:xfrm>
          <a:off x="0" y="0"/>
          <a:ext cx="8543924" cy="667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1237379</xdr:colOff>
      <xdr:row>1</xdr:row>
      <xdr:rowOff>0</xdr:rowOff>
    </xdr:to>
    <xdr:sp macro="" textlink="">
      <xdr:nvSpPr>
        <xdr:cNvPr id="5" name="TextBox 4">
          <a:extLst>
            <a:ext uri="{FF2B5EF4-FFF2-40B4-BE49-F238E27FC236}">
              <a16:creationId xmlns:a16="http://schemas.microsoft.com/office/drawing/2014/main" id="{EFEF653F-C536-429B-86C7-0B3177968D6A}"/>
            </a:ext>
          </a:extLst>
        </xdr:cNvPr>
        <xdr:cNvSpPr txBox="1"/>
      </xdr:nvSpPr>
      <xdr:spPr>
        <a:xfrm>
          <a:off x="0" y="0"/>
          <a:ext cx="5514104"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600" b="1" i="0">
              <a:solidFill>
                <a:schemeClr val="bg1"/>
              </a:solidFill>
              <a:latin typeface="Verdana" panose="020B0604030504040204" pitchFamily="34" charset="0"/>
              <a:ea typeface="Verdana" panose="020B0604030504040204" pitchFamily="34" charset="0"/>
              <a:cs typeface="Verdana" panose="020B0604030504040204" pitchFamily="34" charset="0"/>
            </a:rPr>
            <a:t>2023 BUYDOWN DEMO TOOL</a:t>
          </a:r>
        </a:p>
      </xdr:txBody>
    </xdr:sp>
    <xdr:clientData/>
  </xdr:twoCellAnchor>
  <xdr:twoCellAnchor editAs="oneCell">
    <xdr:from>
      <xdr:col>4</xdr:col>
      <xdr:colOff>1181302</xdr:colOff>
      <xdr:row>0</xdr:row>
      <xdr:rowOff>145143</xdr:rowOff>
    </xdr:from>
    <xdr:to>
      <xdr:col>5</xdr:col>
      <xdr:colOff>1322412</xdr:colOff>
      <xdr:row>0</xdr:row>
      <xdr:rowOff>540254</xdr:rowOff>
    </xdr:to>
    <xdr:pic>
      <xdr:nvPicPr>
        <xdr:cNvPr id="6" name="Picture 14">
          <a:extLst>
            <a:ext uri="{FF2B5EF4-FFF2-40B4-BE49-F238E27FC236}">
              <a16:creationId xmlns:a16="http://schemas.microsoft.com/office/drawing/2014/main" id="{8CE7F006-A8D4-45AF-B9E3-80CBAEB7B61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2290" b="-12290"/>
        <a:stretch/>
      </xdr:blipFill>
      <xdr:spPr bwMode="auto">
        <a:xfrm>
          <a:off x="7632902" y="145143"/>
          <a:ext cx="1715910" cy="395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22</xdr:row>
      <xdr:rowOff>16942</xdr:rowOff>
    </xdr:from>
    <xdr:to>
      <xdr:col>6</xdr:col>
      <xdr:colOff>33865</xdr:colOff>
      <xdr:row>24</xdr:row>
      <xdr:rowOff>153976</xdr:rowOff>
    </xdr:to>
    <xdr:grpSp>
      <xdr:nvGrpSpPr>
        <xdr:cNvPr id="8" name="Group 2">
          <a:extLst>
            <a:ext uri="{FF2B5EF4-FFF2-40B4-BE49-F238E27FC236}">
              <a16:creationId xmlns:a16="http://schemas.microsoft.com/office/drawing/2014/main" id="{39B745FE-96FA-7143-AB3B-43873147CDE5}"/>
            </a:ext>
          </a:extLst>
        </xdr:cNvPr>
        <xdr:cNvGrpSpPr>
          <a:grpSpLocks/>
        </xdr:cNvGrpSpPr>
      </xdr:nvGrpSpPr>
      <xdr:grpSpPr bwMode="auto">
        <a:xfrm>
          <a:off x="0" y="6846367"/>
          <a:ext cx="8553450" cy="613284"/>
          <a:chOff x="275167" y="7899401"/>
          <a:chExt cx="9558941" cy="633337"/>
        </a:xfrm>
      </xdr:grpSpPr>
      <xdr:pic>
        <xdr:nvPicPr>
          <xdr:cNvPr id="9" name="Picture 13">
            <a:extLst>
              <a:ext uri="{FF2B5EF4-FFF2-40B4-BE49-F238E27FC236}">
                <a16:creationId xmlns:a16="http://schemas.microsoft.com/office/drawing/2014/main" id="{A6BF2EB5-ADF7-19AF-FCDF-F00606A8F0B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2110"/>
          <a:stretch>
            <a:fillRect/>
          </a:stretch>
        </xdr:blipFill>
        <xdr:spPr bwMode="auto">
          <a:xfrm>
            <a:off x="287868" y="7899401"/>
            <a:ext cx="9546240" cy="63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TextBox 9">
            <a:extLst>
              <a:ext uri="{FF2B5EF4-FFF2-40B4-BE49-F238E27FC236}">
                <a16:creationId xmlns:a16="http://schemas.microsoft.com/office/drawing/2014/main" id="{D4EA2E66-D919-6421-3AAE-7CF74B1ED1D3}"/>
              </a:ext>
            </a:extLst>
          </xdr:cNvPr>
          <xdr:cNvSpPr txBox="1"/>
        </xdr:nvSpPr>
        <xdr:spPr>
          <a:xfrm>
            <a:off x="275167" y="7989813"/>
            <a:ext cx="6331805" cy="46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r>
              <a:rPr lang="en-US" sz="1050">
                <a:solidFill>
                  <a:schemeClr val="bg1"/>
                </a:solidFill>
                <a:latin typeface="Arial" panose="020B0604020202020204" pitchFamily="34" charset="0"/>
                <a:cs typeface="Arial" panose="020B0604020202020204" pitchFamily="34" charset="0"/>
              </a:rPr>
              <a:t>Mortgage Insurance provided by Essent Guaranty, Inc.</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 2023 Essent Guaranty, Inc., All rights reserved. | essent.us</a:t>
            </a:r>
          </a:p>
        </xdr:txBody>
      </xdr:sp>
      <xdr:sp macro="" textlink="">
        <xdr:nvSpPr>
          <xdr:cNvPr id="11" name="TextBox 10">
            <a:extLst>
              <a:ext uri="{FF2B5EF4-FFF2-40B4-BE49-F238E27FC236}">
                <a16:creationId xmlns:a16="http://schemas.microsoft.com/office/drawing/2014/main" id="{7AE71DD5-A6E6-DA7A-F8EE-265C575A3059}"/>
              </a:ext>
            </a:extLst>
          </xdr:cNvPr>
          <xdr:cNvSpPr txBox="1"/>
        </xdr:nvSpPr>
        <xdr:spPr>
          <a:xfrm>
            <a:off x="4820831" y="8157906"/>
            <a:ext cx="4904920" cy="23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bg1"/>
                </a:solidFill>
                <a:latin typeface="Arial" panose="020B0604020202020204" pitchFamily="34" charset="0"/>
                <a:cs typeface="Arial" panose="020B0604020202020204" pitchFamily="34" charset="0"/>
              </a:rPr>
              <a:t>EGI-8687.002 (01/23)</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55518-89D3-4EDA-A768-31F4D4C6D7F5}">
  <sheetPr>
    <pageSetUpPr fitToPage="1"/>
  </sheetPr>
  <dimension ref="A1:G31"/>
  <sheetViews>
    <sheetView showGridLines="0" tabSelected="1" zoomScaleNormal="100" workbookViewId="0">
      <selection activeCell="I26" sqref="I26"/>
    </sheetView>
  </sheetViews>
  <sheetFormatPr defaultColWidth="9.140625" defaultRowHeight="18.75" x14ac:dyDescent="0.25"/>
  <cols>
    <col min="1" max="1" width="24.7109375" style="2" bestFit="1" customWidth="1"/>
    <col min="2" max="6" width="20.7109375" style="1" customWidth="1"/>
    <col min="7" max="7" width="20.7109375" style="1" hidden="1" customWidth="1"/>
    <col min="8" max="9" width="20.7109375" style="1" customWidth="1"/>
    <col min="10" max="12" width="15.7109375" style="1" customWidth="1"/>
    <col min="13" max="16384" width="9.140625" style="1"/>
  </cols>
  <sheetData>
    <row r="1" spans="1:7" ht="52.5" customHeight="1" x14ac:dyDescent="0.25">
      <c r="A1" s="37"/>
      <c r="B1" s="37"/>
      <c r="C1" s="37"/>
      <c r="D1" s="37"/>
      <c r="E1" s="37"/>
      <c r="F1" s="37"/>
      <c r="G1"/>
    </row>
    <row r="2" spans="1:7" ht="6.75" customHeight="1" x14ac:dyDescent="0.25">
      <c r="A2" s="4"/>
      <c r="B2" s="3"/>
      <c r="C2" s="3"/>
      <c r="D2" s="3"/>
      <c r="E2" s="3"/>
      <c r="F2" s="3"/>
      <c r="G2" s="3"/>
    </row>
    <row r="3" spans="1:7" s="15" customFormat="1" x14ac:dyDescent="0.25">
      <c r="A3" s="11" t="s">
        <v>8</v>
      </c>
      <c r="B3" s="12">
        <v>0</v>
      </c>
      <c r="C3" s="13"/>
      <c r="D3" s="39" t="s">
        <v>16</v>
      </c>
      <c r="E3" s="39"/>
      <c r="F3" s="39"/>
      <c r="G3" s="14"/>
    </row>
    <row r="4" spans="1:7" s="15" customFormat="1" x14ac:dyDescent="0.25">
      <c r="A4" s="36" t="s">
        <v>9</v>
      </c>
      <c r="B4" s="16" t="s">
        <v>17</v>
      </c>
      <c r="C4" s="13"/>
      <c r="D4" s="39"/>
      <c r="E4" s="39"/>
      <c r="F4" s="39"/>
      <c r="G4" s="14"/>
    </row>
    <row r="5" spans="1:7" s="15" customFormat="1" x14ac:dyDescent="0.25">
      <c r="A5" s="11" t="s">
        <v>10</v>
      </c>
      <c r="B5" s="17">
        <v>0</v>
      </c>
      <c r="C5" s="13"/>
      <c r="D5" s="39"/>
      <c r="E5" s="39"/>
      <c r="F5" s="39"/>
      <c r="G5" s="14"/>
    </row>
    <row r="6" spans="1:7" s="15" customFormat="1" x14ac:dyDescent="0.25">
      <c r="A6" s="11" t="s">
        <v>15</v>
      </c>
      <c r="B6" s="18">
        <v>0</v>
      </c>
      <c r="C6" s="13"/>
      <c r="D6" s="39"/>
      <c r="E6" s="39"/>
      <c r="F6" s="39"/>
      <c r="G6" s="14"/>
    </row>
    <row r="7" spans="1:7" s="15" customFormat="1" x14ac:dyDescent="0.25">
      <c r="A7" s="19"/>
      <c r="B7" s="20"/>
      <c r="C7" s="21"/>
      <c r="D7" s="21"/>
      <c r="E7" s="21"/>
      <c r="F7" s="21"/>
      <c r="G7" s="14"/>
    </row>
    <row r="8" spans="1:7" s="23" customFormat="1" ht="26.1" customHeight="1" x14ac:dyDescent="0.25">
      <c r="A8" s="38" t="s">
        <v>13</v>
      </c>
      <c r="B8" s="38"/>
      <c r="C8" s="38"/>
      <c r="D8" s="38"/>
      <c r="E8" s="38"/>
      <c r="F8" s="38"/>
      <c r="G8" s="22"/>
    </row>
    <row r="9" spans="1:7" s="26" customFormat="1" ht="26.1" customHeight="1" x14ac:dyDescent="0.25">
      <c r="A9" s="24" t="s">
        <v>0</v>
      </c>
      <c r="B9" s="24" t="s">
        <v>1</v>
      </c>
      <c r="C9" s="24" t="s">
        <v>3</v>
      </c>
      <c r="D9" s="24" t="s">
        <v>2</v>
      </c>
      <c r="E9" s="24" t="s">
        <v>4</v>
      </c>
      <c r="F9" s="24" t="s">
        <v>5</v>
      </c>
      <c r="G9" s="25"/>
    </row>
    <row r="10" spans="1:7" s="23" customFormat="1" ht="26.1" customHeight="1" x14ac:dyDescent="0.25">
      <c r="A10" s="27">
        <v>1</v>
      </c>
      <c r="B10" s="28">
        <v>0</v>
      </c>
      <c r="C10" s="29" t="str">
        <f>IF(B10=0,"-",PMT(B10/12,B6*12,-B3,0,0))</f>
        <v>-</v>
      </c>
      <c r="D10" s="29" t="str">
        <f>IF(B5=0,"-",PMT(B$5/12,B$6*12,-B$3,0,0))</f>
        <v>-</v>
      </c>
      <c r="E10" s="29" t="str">
        <f>IFERROR((D10-C10),"-")</f>
        <v>-</v>
      </c>
      <c r="F10" s="29" t="str">
        <f>IFERROR((E10*12),"-")</f>
        <v>-</v>
      </c>
      <c r="G10" s="22"/>
    </row>
    <row r="11" spans="1:7" s="23" customFormat="1" ht="26.1" customHeight="1" x14ac:dyDescent="0.25">
      <c r="A11" s="27">
        <v>2</v>
      </c>
      <c r="B11" s="28">
        <v>0</v>
      </c>
      <c r="C11" s="29" t="str">
        <f>IF(B11=0,"-",PMT(B11/12,B6*12,-B3,0,0))</f>
        <v>-</v>
      </c>
      <c r="D11" s="29" t="str">
        <f>IF(B5=0,"-",PMT(B$5/12,B$6*12,-B$3,0,0))</f>
        <v>-</v>
      </c>
      <c r="E11" s="29" t="str">
        <f>IFERROR((D11-C11),"-")</f>
        <v>-</v>
      </c>
      <c r="F11" s="29" t="str">
        <f>IFERROR((E11*12),"-")</f>
        <v>-</v>
      </c>
      <c r="G11" s="22"/>
    </row>
    <row r="12" spans="1:7" s="23" customFormat="1" ht="26.1" customHeight="1" x14ac:dyDescent="0.25">
      <c r="A12" s="27">
        <v>3</v>
      </c>
      <c r="B12" s="28">
        <v>0</v>
      </c>
      <c r="C12" s="29" t="str">
        <f>IF(B12=0,"-",PMT(B12/12,B6*12,-B3,0,0))</f>
        <v>-</v>
      </c>
      <c r="D12" s="29" t="str">
        <f>IF(B5=0,"-",PMT(B$5/12,B$6*12,-B$3,0,0))</f>
        <v>-</v>
      </c>
      <c r="E12" s="29" t="str">
        <f>IFERROR((D12-C12),"-")</f>
        <v>-</v>
      </c>
      <c r="F12" s="29" t="str">
        <f>IFERROR((E12*12),"-")</f>
        <v>-</v>
      </c>
      <c r="G12" s="22"/>
    </row>
    <row r="13" spans="1:7" s="23" customFormat="1" ht="26.1" customHeight="1" x14ac:dyDescent="0.25">
      <c r="A13" s="30" t="s">
        <v>7</v>
      </c>
      <c r="B13" s="28">
        <v>0</v>
      </c>
      <c r="C13" s="29" t="str">
        <f>IF(B13=0,"-",PMT(B13/12,B6*12,-B3,0,0))</f>
        <v>-</v>
      </c>
      <c r="D13" s="29" t="str">
        <f>IF(B5=0,"-",PMT(B$5/12,B$6*12,-B$3,0,0))</f>
        <v>-</v>
      </c>
      <c r="E13" s="29" t="str">
        <f>IFERROR((D13-C13),"-")</f>
        <v>-</v>
      </c>
      <c r="F13" s="29" t="str">
        <f>IFERROR((E13*12),"-")</f>
        <v>-</v>
      </c>
      <c r="G13" s="22"/>
    </row>
    <row r="14" spans="1:7" s="23" customFormat="1" ht="26.1" customHeight="1" x14ac:dyDescent="0.25">
      <c r="A14" s="31" t="s">
        <v>6</v>
      </c>
      <c r="B14" s="32"/>
      <c r="C14" s="33"/>
      <c r="D14" s="33"/>
      <c r="E14" s="33"/>
      <c r="F14" s="34">
        <f>SUM(F10:F13)</f>
        <v>0</v>
      </c>
      <c r="G14" s="22"/>
    </row>
    <row r="15" spans="1:7" s="8" customFormat="1" x14ac:dyDescent="0.25">
      <c r="A15" s="9"/>
      <c r="B15" s="10"/>
      <c r="C15" s="10"/>
      <c r="D15" s="10"/>
      <c r="E15" s="10"/>
      <c r="F15" s="10"/>
      <c r="G15" s="7"/>
    </row>
    <row r="16" spans="1:7" s="8" customFormat="1" ht="30" customHeight="1" x14ac:dyDescent="0.25">
      <c r="A16" s="38" t="s">
        <v>12</v>
      </c>
      <c r="B16" s="38"/>
      <c r="C16" s="38"/>
      <c r="D16" s="38"/>
      <c r="E16" s="38"/>
      <c r="F16" s="38"/>
      <c r="G16" s="7"/>
    </row>
    <row r="17" spans="1:7" s="8" customFormat="1" ht="26.1" customHeight="1" x14ac:dyDescent="0.25">
      <c r="A17" s="24" t="s">
        <v>0</v>
      </c>
      <c r="B17" s="24" t="s">
        <v>1</v>
      </c>
      <c r="C17" s="24" t="s">
        <v>3</v>
      </c>
      <c r="D17" s="24" t="s">
        <v>2</v>
      </c>
      <c r="E17" s="24" t="s">
        <v>4</v>
      </c>
      <c r="F17" s="24" t="s">
        <v>5</v>
      </c>
      <c r="G17" s="7"/>
    </row>
    <row r="18" spans="1:7" s="8" customFormat="1" ht="26.1" customHeight="1" x14ac:dyDescent="0.25">
      <c r="A18" s="27">
        <v>1</v>
      </c>
      <c r="B18" s="28">
        <v>0</v>
      </c>
      <c r="C18" s="29" t="str">
        <f>IF($B18=0,"-",PMT(B$18/12,B$6*12,-B$3,0,0))</f>
        <v>-</v>
      </c>
      <c r="D18" s="29" t="str">
        <f>IF($B5=0,"-",PMT(B$5/12,B$6*12,-B$3,0,0))</f>
        <v>-</v>
      </c>
      <c r="E18" s="29" t="str">
        <f>IFERROR((D18-C18),"-")</f>
        <v>-</v>
      </c>
      <c r="F18" s="29" t="str">
        <f>IFERROR((E18*12),"-")</f>
        <v>-</v>
      </c>
      <c r="G18" s="7"/>
    </row>
    <row r="19" spans="1:7" s="8" customFormat="1" ht="26.1" customHeight="1" x14ac:dyDescent="0.25">
      <c r="A19" s="27">
        <v>2</v>
      </c>
      <c r="B19" s="28">
        <v>0</v>
      </c>
      <c r="C19" s="29" t="str">
        <f>IF($B19=0,"-",PMT(B$19/12,B$6*12,-B$3,0,0))</f>
        <v>-</v>
      </c>
      <c r="D19" s="29" t="str">
        <f>IF($B5=0,"-",PMT(B$5/12,B$6*12,-B$3,0,0))</f>
        <v>-</v>
      </c>
      <c r="E19" s="29" t="str">
        <f>IFERROR((D19-C19),"-")</f>
        <v>-</v>
      </c>
      <c r="F19" s="29" t="str">
        <f>IFERROR((E19*12),"-")</f>
        <v>-</v>
      </c>
      <c r="G19" s="7"/>
    </row>
    <row r="20" spans="1:7" s="8" customFormat="1" ht="26.1" customHeight="1" x14ac:dyDescent="0.25">
      <c r="A20" s="30" t="s">
        <v>11</v>
      </c>
      <c r="B20" s="28">
        <v>0</v>
      </c>
      <c r="C20" s="29" t="str">
        <f>IF($B20=0,"-",PMT(B$20/12,B$6*12,-B$3,0,0))</f>
        <v>-</v>
      </c>
      <c r="D20" s="29" t="str">
        <f>IF($B5=0,"-",PMT(B$5/12,B$6*12,-B$3,0,0))</f>
        <v>-</v>
      </c>
      <c r="E20" s="29" t="str">
        <f>IFERROR((D20-C20),"-")</f>
        <v>-</v>
      </c>
      <c r="F20" s="29" t="str">
        <f>IFERROR((E20*12),"-")</f>
        <v>-</v>
      </c>
      <c r="G20" s="7"/>
    </row>
    <row r="21" spans="1:7" s="8" customFormat="1" ht="26.1" customHeight="1" x14ac:dyDescent="0.25">
      <c r="A21" s="31" t="s">
        <v>6</v>
      </c>
      <c r="B21" s="32"/>
      <c r="C21" s="33"/>
      <c r="D21" s="33"/>
      <c r="E21" s="33"/>
      <c r="F21" s="34">
        <f>SUM(F18:F20)</f>
        <v>0</v>
      </c>
      <c r="G21" s="7"/>
    </row>
    <row r="22" spans="1:7" s="8" customFormat="1" ht="30" customHeight="1" x14ac:dyDescent="0.25">
      <c r="A22" s="40" t="s">
        <v>14</v>
      </c>
      <c r="B22" s="40"/>
      <c r="C22" s="40"/>
      <c r="D22" s="40"/>
      <c r="E22" s="35"/>
      <c r="F22" s="35"/>
      <c r="G22" s="7"/>
    </row>
    <row r="23" spans="1:7" x14ac:dyDescent="0.25">
      <c r="A23" s="3"/>
    </row>
    <row r="24" spans="1:7" x14ac:dyDescent="0.25">
      <c r="A24" s="3"/>
    </row>
    <row r="25" spans="1:7" x14ac:dyDescent="0.25">
      <c r="A25" s="3"/>
    </row>
    <row r="26" spans="1:7" x14ac:dyDescent="0.25">
      <c r="A26" s="3"/>
    </row>
    <row r="27" spans="1:7" x14ac:dyDescent="0.25">
      <c r="A27" s="3"/>
    </row>
    <row r="28" spans="1:7" x14ac:dyDescent="0.25">
      <c r="A28" s="4"/>
      <c r="B28" s="3"/>
      <c r="C28" s="3"/>
      <c r="D28" s="3"/>
      <c r="E28" s="3"/>
      <c r="F28" s="3"/>
      <c r="G28" s="3"/>
    </row>
    <row r="29" spans="1:7" x14ac:dyDescent="0.25">
      <c r="A29" s="4"/>
      <c r="B29" s="3"/>
      <c r="C29" s="3"/>
      <c r="D29" s="3"/>
      <c r="E29" s="3"/>
      <c r="F29" s="3"/>
      <c r="G29" s="3"/>
    </row>
    <row r="30" spans="1:7" x14ac:dyDescent="0.25">
      <c r="A30" s="4"/>
      <c r="B30" s="3"/>
      <c r="C30" s="3"/>
      <c r="D30" s="3"/>
      <c r="E30" s="3"/>
      <c r="F30" s="3"/>
      <c r="G30" s="3"/>
    </row>
    <row r="31" spans="1:7" x14ac:dyDescent="0.25">
      <c r="A31" s="5"/>
      <c r="B31" s="6"/>
      <c r="C31" s="6"/>
      <c r="D31" s="6"/>
      <c r="E31" s="6"/>
      <c r="F31" s="6"/>
      <c r="G31" s="6"/>
    </row>
  </sheetData>
  <sheetProtection algorithmName="SHA-512" hashValue="0qIHPDRoC7u6PQOAIVWuDUxLFngRNbwZqvOWi1UgHUMdiePpmiUBQmUC25sYKIfK3vZZUHTmCRDzALRL5kPyaQ==" saltValue="vCIyCo2HdCVPCDBaGq8U7g==" spinCount="100000" sheet="1" objects="1" scenarios="1"/>
  <mergeCells count="5">
    <mergeCell ref="A1:F1"/>
    <mergeCell ref="A8:F8"/>
    <mergeCell ref="A16:F16"/>
    <mergeCell ref="D3:F6"/>
    <mergeCell ref="A22:D22"/>
  </mergeCells>
  <pageMargins left="0.7" right="0.7" top="0.75" bottom="0.75" header="0.3" footer="0.3"/>
  <pageSetup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3925051-8bb0-40e6-a4aa-ad737d63795d">XUXHPWXEU5KU-852-19102</_dlc_DocId>
    <_dlc_DocIdUrl xmlns="53925051-8bb0-40e6-a4aa-ad737d63795d">
      <Url>https://ishare.essent.us/ishare/operations/BS/BSP/CTTS/_layouts/15/DocIdRedir.aspx?ID=XUXHPWXEU5KU-852-19102</Url>
      <Description>XUXHPWXEU5KU-852-19102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7F88EAE93B4E4D9259A9899BE7E1FA" ma:contentTypeVersion="0" ma:contentTypeDescription="Create a new document." ma:contentTypeScope="" ma:versionID="1d8921a723fc6ed1711341762a1c6c0f">
  <xsd:schema xmlns:xsd="http://www.w3.org/2001/XMLSchema" xmlns:xs="http://www.w3.org/2001/XMLSchema" xmlns:p="http://schemas.microsoft.com/office/2006/metadata/properties" xmlns:ns2="53925051-8bb0-40e6-a4aa-ad737d63795d" targetNamespace="http://schemas.microsoft.com/office/2006/metadata/properties" ma:root="true" ma:fieldsID="d55ff7f9f77624901ff7384329b5267d" ns2:_="">
    <xsd:import namespace="53925051-8bb0-40e6-a4aa-ad737d63795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925051-8bb0-40e6-a4aa-ad737d63795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BC44505-B5DE-4068-B9AC-F4048C961AA2}">
  <ds:schemaRefs>
    <ds:schemaRef ds:uri="http://schemas.microsoft.com/sharepoint/v3/contenttype/forms"/>
  </ds:schemaRefs>
</ds:datastoreItem>
</file>

<file path=customXml/itemProps2.xml><?xml version="1.0" encoding="utf-8"?>
<ds:datastoreItem xmlns:ds="http://schemas.openxmlformats.org/officeDocument/2006/customXml" ds:itemID="{B8D0F4AA-A35A-4964-B326-5AE16C81FC4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3925051-8bb0-40e6-a4aa-ad737d63795d"/>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0F23846-1AA9-4536-A790-4AC5AE3018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925051-8bb0-40e6-a4aa-ad737d637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C37722-D069-4C8B-8AF1-DE2CE95F7BA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Essent Guaranty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Fran Gallo</dc:creator>
  <cp:lastModifiedBy>Jenny Childress</cp:lastModifiedBy>
  <cp:lastPrinted>2022-11-03T17:08:25Z</cp:lastPrinted>
  <dcterms:created xsi:type="dcterms:W3CDTF">2022-09-14T20:10:21Z</dcterms:created>
  <dcterms:modified xsi:type="dcterms:W3CDTF">2023-01-26T16:26:59Z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0x010100F77F88EAE93B4E4D9259A9899BE7E1FA</vt:lpwstr>
  </property>
  <property fmtid="{D5CDD505-2E9C-101B-9397-08002B2CF9AE}" pid="3" name="_dlc_DocIdItemGuid">
    <vt:lpwstr>9158424a-4a50-466c-9d86-d27a0bc792da</vt:lpwstr>
  </property>
  <property fmtid="{D5CDD505-2E9C-101B-9397-08002B2CF9AE}" pid="4" name="{A44787D4-0540-4523-9961-78E4036D8C6D}">
    <vt:lpwstr>{2B54D1CB-C9FC-4871-8E30-B2763CB1EC83}</vt:lpwstr>
  </property>
</Properties>
</file>