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C:\Users\jenny.childress\Desktop\"/>
    </mc:Choice>
  </mc:AlternateContent>
  <xr:revisionPtr revIDLastSave="0" documentId="8_{3208458C-4080-4E8A-9286-C3732A8B2C49}" xr6:coauthVersionLast="47" xr6:coauthVersionMax="47" xr10:uidLastSave="{00000000-0000-0000-0000-000000000000}"/>
  <workbookProtection workbookAlgorithmName="SHA-512" workbookHashValue="Q7rfleem04tD71mL0i6V6vCbGtfuuxG2iYl2YnT3hWfFV0riraKCz2YdrOhMN2b/R3KBUjGZpp+wOJeCSGMrrQ==" workbookSaltValue="gfN9QR4/gXrQ9Nl7PldqDQ==" workbookSpinCount="100000" lockStructure="1"/>
  <bookViews>
    <workbookView xWindow="28680" yWindow="-120" windowWidth="29040" windowHeight="15840" xr2:uid="{94BC161C-CABD-49C9-AEAB-5658C401BBA8}"/>
  </bookViews>
  <sheets>
    <sheet name="blank" sheetId="3" r:id="rId1"/>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0">blank!$A$1:$F$25</definedName>
  </definedNames>
  <calcPr calcId="191029"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18" i="3" l="1"/>
  <c r="D18" i="3"/>
  <c r="C20" i="3"/>
  <c r="C19" i="3"/>
  <c r="C13" i="3"/>
  <c r="C12" i="3"/>
  <c r="C11" i="3"/>
  <c r="D20" i="3"/>
  <c r="D19" i="3"/>
  <c r="D13" i="3"/>
  <c r="D12" i="3"/>
  <c r="D11" i="3"/>
  <c r="D10" i="3"/>
  <c r="C10" i="3"/>
  <c r="E10" i="3" l="1"/>
  <c r="F10" i="3" s="1"/>
  <c r="E20" i="3"/>
  <c r="F20" i="3" s="1"/>
  <c r="E18" i="3"/>
  <c r="F18" i="3" s="1"/>
  <c r="E19" i="3"/>
  <c r="F19" i="3" s="1"/>
  <c r="E13" i="3"/>
  <c r="F13" i="3" s="1"/>
  <c r="E12" i="3"/>
  <c r="F12" i="3" s="1"/>
  <c r="E11" i="3"/>
  <c r="F11" i="3" s="1"/>
  <c r="F21" i="3" l="1"/>
  <c r="F14" i="3"/>
</calcChain>
</file>

<file path=xl/sharedStrings.xml><?xml version="1.0" encoding="utf-8"?>
<sst xmlns="http://schemas.openxmlformats.org/spreadsheetml/2006/main" count="25" uniqueCount="18">
  <si>
    <t>Year</t>
  </si>
  <si>
    <t>Interest Rate</t>
  </si>
  <si>
    <t>Note Rate P&amp;I</t>
  </si>
  <si>
    <t>P&amp;I</t>
  </si>
  <si>
    <t>Monthly Savings</t>
  </si>
  <si>
    <t>Annual Savings</t>
  </si>
  <si>
    <t>Total Savings</t>
  </si>
  <si>
    <t>4-30</t>
  </si>
  <si>
    <t>Loan Amount</t>
  </si>
  <si>
    <t>Amortization Type</t>
  </si>
  <si>
    <t>Note Rate</t>
  </si>
  <si>
    <t>3-30</t>
  </si>
  <si>
    <t>Program: 2-1 Buydown</t>
  </si>
  <si>
    <t>Program: 3-2-1 Buydown</t>
  </si>
  <si>
    <t>Note: P&amp;I calculation based on original loan balance and term.</t>
  </si>
  <si>
    <t>Term - in years</t>
  </si>
  <si>
    <t>Disclaimer: This demo tool has been designed to assist in understanding the components of various buydown scenarios. All interest rates, payment figures, balances are estimates based on data you provided within the tool and are to be used for instructional purposes only. Please consult your program/product guidelines to determine qualification and/or eligibility requirements.</t>
  </si>
  <si>
    <t>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</si>
</sst>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00%"/>
  </numFmts>
  <fonts count="13" x14ac:knownFonts="1">
    <font>
      <sz val="11"/>
      <color theme="1"/>
      <name val="Calibri"/>
      <family val="2"/>
      <scheme val="minor"/>
    </font>
    <font>
      <sz val="14"/>
      <color theme="1"/>
      <name val="Calibri"/>
      <family val="2"/>
      <scheme val="minor"/>
    </font>
    <font>
      <b/>
      <sz val="14"/>
      <color theme="1"/>
      <name val="Calibri"/>
      <family val="2"/>
      <scheme val="minor"/>
    </font>
    <font>
      <b/>
      <sz val="11"/>
      <color theme="1"/>
      <name val="Verdana"/>
      <family val="2"/>
    </font>
    <font>
      <sz val="11"/>
      <color theme="1"/>
      <name val="Verdana"/>
      <family val="2"/>
    </font>
    <font>
      <b/>
      <sz val="11"/>
      <color theme="0"/>
      <name val="Verdana"/>
      <family val="2"/>
    </font>
    <font>
      <b/>
      <sz val="11"/>
      <color theme="1"/>
      <name val="Calibri"/>
      <family val="2"/>
      <scheme val="minor"/>
    </font>
    <font>
      <sz val="9"/>
      <color theme="1"/>
      <name val="Verdana"/>
      <family val="2"/>
    </font>
    <font>
      <b/>
      <sz val="12"/>
      <color theme="1"/>
      <name val="Verdana"/>
      <family val="2"/>
    </font>
    <font>
      <sz val="12"/>
      <color theme="1"/>
      <name val="Verdana"/>
      <family val="2"/>
    </font>
    <font>
      <b/>
      <sz val="12"/>
      <color theme="0"/>
      <name val="Verdana"/>
      <family val="2"/>
    </font>
    <font>
      <i/>
      <sz val="12"/>
      <color theme="1"/>
      <name val="Verdana"/>
      <family val="2"/>
    </font>
    <font>
      <b/>
      <sz val="12"/>
      <name val="Verdana"/>
      <family val="2"/>
    </font>
  </fonts>
  <fills count="5">
    <fill>
      <patternFill patternType="none"/>
    </fill>
    <fill>
      <patternFill patternType="gray125"/>
    </fill>
    <fill>
      <patternFill patternType="solid">
        <fgColor rgb="FF009DD1"/>
        <bgColor indexed="64"/>
      </patternFill>
    </fill>
    <fill>
      <patternFill patternType="solid">
        <fgColor rgb="FFE0E0E0"/>
        <bgColor indexed="64"/>
      </patternFill>
    </fill>
    <fill>
      <patternFill patternType="solid">
        <fgColor rgb="FFDCE6F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top/>
      <bottom/>
      <diagonal/>
    </border>
    <border>
      <left/>
      <right/>
      <top style="thin">
        <color indexed="64"/>
      </top>
      <bottom/>
      <diagonal/>
    </border>
    <border>
      <left/>
      <right/>
      <top style="thin">
        <color rgb="FFE0E0E0"/>
      </top>
      <bottom/>
      <diagonal/>
    </border>
    <border>
      <left style="thin">
        <color rgb="FFE0E0E0"/>
      </left>
      <right style="thin">
        <color rgb="FFE0E0E0"/>
      </right>
      <top style="thin">
        <color rgb="FFE0E0E0"/>
      </top>
      <bottom/>
      <diagonal/>
    </border>
  </borders>
  <cellStyleXfs count="2">
    <xf numFmtId="0" fontId="0" fillId="0" borderId="0"/>
    <xf numFmtId="0" fontId="5" fillId="2" borderId="2" applyBorder="0">
      <alignment horizontal="left" vertical="center"/>
    </xf>
  </cellStyleXfs>
  <cellXfs count="41">
    <xf numFmtId="0" fontId="0" fillId="0" borderId="0" xfId="0"/>
    <xf numFmtId="0" fontId="1" fillId="0" borderId="0" xfId="0" applyFont="1" applyAlignment="1">
      <alignment horizontal="center" vertical="top"/>
    </xf>
    <xf numFmtId="0" fontId="2" fillId="0" borderId="0" xfId="0" applyFont="1" applyAlignment="1">
      <alignment horizontal="center" vertical="top"/>
    </xf>
    <xf numFmtId="0" fontId="4" fillId="0" borderId="0" xfId="0" applyFont="1" applyAlignment="1">
      <alignment horizontal="center" vertical="top"/>
    </xf>
    <xf numFmtId="0" fontId="3" fillId="0" borderId="0" xfId="0" applyFont="1" applyAlignment="1">
      <alignment horizontal="center" vertical="top"/>
    </xf>
    <xf numFmtId="0" fontId="6" fillId="0" borderId="0" xfId="0" applyFont="1" applyAlignment="1">
      <alignment horizontal="center" vertical="top"/>
    </xf>
    <xf numFmtId="0" fontId="0" fillId="0" borderId="0" xfId="0" applyAlignment="1">
      <alignment horizontal="center" vertical="top"/>
    </xf>
    <xf numFmtId="0" fontId="4" fillId="0" borderId="0" xfId="0" applyFont="1" applyAlignment="1">
      <alignment horizontal="center" vertical="center"/>
    </xf>
    <xf numFmtId="0" fontId="1" fillId="0" borderId="0" xfId="0" applyFont="1" applyAlignment="1">
      <alignment horizontal="center" vertical="center"/>
    </xf>
    <xf numFmtId="0" fontId="8" fillId="0" borderId="0" xfId="0" applyFont="1" applyAlignment="1">
      <alignment horizontal="center" vertical="center"/>
    </xf>
    <xf numFmtId="0" fontId="9" fillId="0" borderId="0" xfId="0" applyFont="1" applyAlignment="1">
      <alignment horizontal="center" vertical="center"/>
    </xf>
    <xf numFmtId="0" fontId="8" fillId="0" borderId="1" xfId="0" applyFont="1" applyBorder="1" applyAlignment="1">
      <alignment horizontal="left" vertical="top" wrapText="1"/>
    </xf>
    <xf numFmtId="164" fontId="9" fillId="0" borderId="1" xfId="0" applyNumberFormat="1" applyFont="1" applyBorder="1" applyAlignment="1" applyProtection="1">
      <alignment horizontal="center" vertical="top" wrapText="1"/>
      <protection locked="0"/>
    </xf>
    <xf numFmtId="0" fontId="9" fillId="0" borderId="3" xfId="0" applyFont="1" applyBorder="1" applyAlignment="1">
      <alignment horizontal="center" vertical="top" wrapText="1"/>
    </xf>
    <xf numFmtId="0" fontId="4" fillId="0" borderId="0" xfId="0" applyFont="1" applyAlignment="1">
      <alignment horizontal="center" vertical="top" wrapText="1"/>
    </xf>
    <xf numFmtId="0" fontId="1" fillId="0" borderId="0" xfId="0" applyFont="1" applyAlignment="1">
      <alignment horizontal="center" vertical="top" wrapText="1"/>
    </xf>
    <xf numFmtId="49" fontId="9" fillId="0" borderId="1" xfId="0" applyNumberFormat="1" applyFont="1" applyBorder="1" applyAlignment="1" applyProtection="1">
      <alignment horizontal="center" vertical="top" wrapText="1"/>
      <protection locked="0"/>
    </xf>
    <xf numFmtId="165" fontId="9" fillId="0" borderId="1" xfId="0" applyNumberFormat="1" applyFont="1" applyBorder="1" applyAlignment="1" applyProtection="1">
      <alignment horizontal="center" vertical="top" wrapText="1"/>
      <protection locked="0"/>
    </xf>
    <xf numFmtId="0" fontId="9" fillId="0" borderId="1" xfId="0" applyFont="1" applyBorder="1" applyAlignment="1" applyProtection="1">
      <alignment horizontal="center" vertical="top" wrapText="1"/>
      <protection locked="0"/>
    </xf>
    <xf numFmtId="0" fontId="8" fillId="0" borderId="4" xfId="0" applyFont="1" applyBorder="1" applyAlignment="1">
      <alignment horizontal="center" vertical="top" wrapText="1"/>
    </xf>
    <xf numFmtId="0" fontId="9" fillId="0" borderId="4" xfId="0" applyFont="1" applyBorder="1" applyAlignment="1">
      <alignment horizontal="center" vertical="top" wrapText="1"/>
    </xf>
    <xf numFmtId="0" fontId="9" fillId="0" borderId="0" xfId="0" applyFont="1" applyAlignment="1">
      <alignment horizontal="center" vertical="top" wrapText="1"/>
    </xf>
    <xf numFmtId="0" fontId="4" fillId="0" borderId="0" xfId="0" applyFont="1" applyAlignment="1">
      <alignment horizontal="center" vertical="center" wrapText="1"/>
    </xf>
    <xf numFmtId="0" fontId="1" fillId="0" borderId="0" xfId="0" applyFont="1" applyAlignment="1">
      <alignment horizontal="center" vertical="center" wrapText="1"/>
    </xf>
    <xf numFmtId="0" fontId="12" fillId="3" borderId="6" xfId="0" applyFont="1" applyFill="1" applyBorder="1" applyAlignment="1">
      <alignment horizontal="center" vertical="center" wrapText="1"/>
    </xf>
    <xf numFmtId="0" fontId="3" fillId="0" borderId="0" xfId="0" applyFont="1" applyAlignment="1">
      <alignment horizontal="center" vertical="center" wrapText="1"/>
    </xf>
    <xf numFmtId="0" fontId="2" fillId="0" borderId="0" xfId="0" applyFont="1" applyAlignment="1">
      <alignment horizontal="center" vertical="center" wrapText="1"/>
    </xf>
    <xf numFmtId="0" fontId="8" fillId="0" borderId="0" xfId="0" applyFont="1" applyAlignment="1">
      <alignment horizontal="center" vertical="center" wrapText="1"/>
    </xf>
    <xf numFmtId="165" fontId="9" fillId="0" borderId="0" xfId="0" applyNumberFormat="1" applyFont="1" applyAlignment="1" applyProtection="1">
      <alignment horizontal="center" vertical="center" wrapText="1"/>
      <protection locked="0"/>
    </xf>
    <xf numFmtId="164" fontId="9" fillId="4" borderId="0" xfId="0" applyNumberFormat="1" applyFont="1" applyFill="1" applyAlignment="1" applyProtection="1">
      <alignment horizontal="center" vertical="center" wrapText="1"/>
      <protection hidden="1"/>
    </xf>
    <xf numFmtId="49" fontId="8" fillId="0" borderId="0" xfId="0" applyNumberFormat="1" applyFont="1" applyAlignment="1">
      <alignment horizontal="center" vertical="center" wrapText="1"/>
    </xf>
    <xf numFmtId="0" fontId="12" fillId="0" borderId="5" xfId="0" applyFont="1" applyBorder="1" applyAlignment="1">
      <alignment horizontal="center" vertical="center" wrapText="1"/>
    </xf>
    <xf numFmtId="0" fontId="9" fillId="0" borderId="5" xfId="0" applyFont="1" applyBorder="1" applyAlignment="1">
      <alignment horizontal="center" vertical="center" wrapText="1"/>
    </xf>
    <xf numFmtId="0" fontId="9" fillId="0" borderId="5" xfId="0" applyFont="1" applyBorder="1" applyAlignment="1" applyProtection="1">
      <alignment horizontal="center" vertical="center" wrapText="1"/>
      <protection hidden="1"/>
    </xf>
    <xf numFmtId="164" fontId="8" fillId="4" borderId="5" xfId="0" applyNumberFormat="1" applyFont="1" applyFill="1" applyBorder="1" applyAlignment="1" applyProtection="1">
      <alignment horizontal="center" vertical="center" wrapText="1"/>
      <protection hidden="1"/>
    </xf>
    <xf numFmtId="0" fontId="9" fillId="0" borderId="0" xfId="0" applyFont="1" applyAlignment="1">
      <alignment horizontal="center" vertical="center" wrapText="1"/>
    </xf>
    <xf numFmtId="0" fontId="8" fillId="0" borderId="1" xfId="0" applyFont="1" applyBorder="1" applyAlignment="1">
      <alignment horizontal="left" vertical="top"/>
    </xf>
    <xf numFmtId="0" fontId="0" fillId="0" borderId="0" xfId="0"/>
    <xf numFmtId="0" fontId="10" fillId="2" borderId="0" xfId="0" applyFont="1" applyFill="1" applyAlignment="1">
      <alignment horizontal="left" vertical="center" wrapText="1"/>
    </xf>
    <xf numFmtId="0" fontId="7" fillId="0" borderId="0" xfId="0" applyFont="1" applyAlignment="1">
      <alignment horizontal="left" vertical="top" wrapText="1"/>
    </xf>
    <xf numFmtId="0" fontId="11" fillId="0" borderId="0" xfId="0" applyFont="1" applyAlignment="1">
      <alignment horizontal="left" vertical="center" wrapText="1"/>
    </xf>
  </cellXfs>
  <cellStyles count="2">
    <cellStyle name="Headers" xfId="1" xr:uid="{B017C1C7-865B-C54B-BE87-1827B3853394}"/>
    <cellStyle name="Normal" xfId="0" builtinId="0"/>
  </cellStyles>
  <dxfs count="0"/>
  <tableStyles count="0" defaultTableStyle="TableStyleMedium2" defaultPivotStyle="PivotStyleLight16"/>
  <colors>
    <mruColors>
      <color rgb="FF009DD1"/>
      <color rgb="FFE0E0E0"/>
      <color rgb="FFDCE6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1371599</xdr:colOff>
      <xdr:row>1</xdr:row>
      <xdr:rowOff>1238</xdr:rowOff>
    </xdr:to>
    <xdr:pic>
      <xdr:nvPicPr>
        <xdr:cNvPr id="2" name="Picture 40">
          <a:extLst>
            <a:ext uri="{FF2B5EF4-FFF2-40B4-BE49-F238E27FC236}">
              <a16:creationId xmlns:a16="http://schemas.microsoft.com/office/drawing/2014/main" id="{04CF9D0C-1A5E-4A8D-94B8-D171DBD73491}"/>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42" b="88302"/>
        <a:stretch/>
      </xdr:blipFill>
      <xdr:spPr bwMode="auto">
        <a:xfrm>
          <a:off x="0" y="0"/>
          <a:ext cx="8543924" cy="6679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3</xdr:col>
      <xdr:colOff>1237379</xdr:colOff>
      <xdr:row>1</xdr:row>
      <xdr:rowOff>0</xdr:rowOff>
    </xdr:to>
    <xdr:sp macro="" textlink="">
      <xdr:nvSpPr>
        <xdr:cNvPr id="5" name="TextBox 4">
          <a:extLst>
            <a:ext uri="{FF2B5EF4-FFF2-40B4-BE49-F238E27FC236}">
              <a16:creationId xmlns:a16="http://schemas.microsoft.com/office/drawing/2014/main" id="{EFEF653F-C536-429B-86C7-0B3177968D6A}"/>
            </a:ext>
          </a:extLst>
        </xdr:cNvPr>
        <xdr:cNvSpPr txBox="1"/>
      </xdr:nvSpPr>
      <xdr:spPr>
        <a:xfrm>
          <a:off x="0" y="0"/>
          <a:ext cx="5514104" cy="666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US" sz="1600" b="1" i="0">
              <a:solidFill>
                <a:schemeClr val="bg1"/>
              </a:solidFill>
              <a:latin typeface="Verdana" panose="020B0604030504040204" pitchFamily="34" charset="0"/>
              <a:ea typeface="Verdana" panose="020B0604030504040204" pitchFamily="34" charset="0"/>
              <a:cs typeface="Verdana" panose="020B0604030504040204" pitchFamily="34" charset="0"/>
            </a:rPr>
            <a:t>2023 BUYDOWN DEMO TOOL</a:t>
          </a:r>
        </a:p>
      </xdr:txBody>
    </xdr:sp>
    <xdr:clientData/>
  </xdr:twoCellAnchor>
  <xdr:twoCellAnchor editAs="oneCell">
    <xdr:from>
      <xdr:col>4</xdr:col>
      <xdr:colOff>1181302</xdr:colOff>
      <xdr:row>0</xdr:row>
      <xdr:rowOff>145143</xdr:rowOff>
    </xdr:from>
    <xdr:to>
      <xdr:col>5</xdr:col>
      <xdr:colOff>1322412</xdr:colOff>
      <xdr:row>0</xdr:row>
      <xdr:rowOff>540254</xdr:rowOff>
    </xdr:to>
    <xdr:pic>
      <xdr:nvPicPr>
        <xdr:cNvPr id="6" name="Picture 14">
          <a:extLst>
            <a:ext uri="{FF2B5EF4-FFF2-40B4-BE49-F238E27FC236}">
              <a16:creationId xmlns:a16="http://schemas.microsoft.com/office/drawing/2014/main" id="{8CE7F006-A8D4-45AF-B9E3-80CBAEB7B619}"/>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12290" b="-12290"/>
        <a:stretch/>
      </xdr:blipFill>
      <xdr:spPr bwMode="auto">
        <a:xfrm>
          <a:off x="7632902" y="145143"/>
          <a:ext cx="1715910" cy="3951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22</xdr:row>
      <xdr:rowOff>16942</xdr:rowOff>
    </xdr:from>
    <xdr:to>
      <xdr:col>6</xdr:col>
      <xdr:colOff>33865</xdr:colOff>
      <xdr:row>24</xdr:row>
      <xdr:rowOff>153976</xdr:rowOff>
    </xdr:to>
    <xdr:grpSp>
      <xdr:nvGrpSpPr>
        <xdr:cNvPr id="8" name="Group 2">
          <a:extLst>
            <a:ext uri="{FF2B5EF4-FFF2-40B4-BE49-F238E27FC236}">
              <a16:creationId xmlns:a16="http://schemas.microsoft.com/office/drawing/2014/main" id="{39B745FE-96FA-7143-AB3B-43873147CDE5}"/>
            </a:ext>
          </a:extLst>
        </xdr:cNvPr>
        <xdr:cNvGrpSpPr>
          <a:grpSpLocks/>
        </xdr:cNvGrpSpPr>
      </xdr:nvGrpSpPr>
      <xdr:grpSpPr bwMode="auto">
        <a:xfrm>
          <a:off x="0" y="6846367"/>
          <a:ext cx="8553450" cy="613284"/>
          <a:chOff x="275167" y="7899401"/>
          <a:chExt cx="9558941" cy="633337"/>
        </a:xfrm>
      </xdr:grpSpPr>
      <xdr:pic>
        <xdr:nvPicPr>
          <xdr:cNvPr id="9" name="Picture 13">
            <a:extLst>
              <a:ext uri="{FF2B5EF4-FFF2-40B4-BE49-F238E27FC236}">
                <a16:creationId xmlns:a16="http://schemas.microsoft.com/office/drawing/2014/main" id="{A6BF2EB5-ADF7-19AF-FCDF-F00606A8F0BF}"/>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t="92110"/>
          <a:stretch>
            <a:fillRect/>
          </a:stretch>
        </xdr:blipFill>
        <xdr:spPr bwMode="auto">
          <a:xfrm>
            <a:off x="287868" y="7899401"/>
            <a:ext cx="9546240" cy="6333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0" name="TextBox 9">
            <a:extLst>
              <a:ext uri="{FF2B5EF4-FFF2-40B4-BE49-F238E27FC236}">
                <a16:creationId xmlns:a16="http://schemas.microsoft.com/office/drawing/2014/main" id="{D4EA2E66-D919-6421-3AAE-7CF74B1ED1D3}"/>
              </a:ext>
            </a:extLst>
          </xdr:cNvPr>
          <xdr:cNvSpPr txBox="1"/>
        </xdr:nvSpPr>
        <xdr:spPr>
          <a:xfrm>
            <a:off x="275167" y="7989813"/>
            <a:ext cx="6331805" cy="4653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109728" rtlCol="0" anchor="ctr" anchorCtr="0"/>
          <a:lstStyle/>
          <a:p>
            <a:r>
              <a:rPr lang="en-US" sz="1050">
                <a:solidFill>
                  <a:schemeClr val="bg1"/>
                </a:solidFill>
                <a:latin typeface="Arial" panose="020B0604020202020204" pitchFamily="34" charset="0"/>
                <a:cs typeface="Arial" panose="020B0604020202020204" pitchFamily="34" charset="0"/>
              </a:rPr>
              <a:t>Mortgage Insurance provided by Essent Guaranty, Inc.</a:t>
            </a:r>
            <a:br>
              <a:rPr lang="en-US" sz="1050">
                <a:solidFill>
                  <a:schemeClr val="bg1"/>
                </a:solidFill>
                <a:latin typeface="Arial" panose="020B0604020202020204" pitchFamily="34" charset="0"/>
                <a:cs typeface="Arial" panose="020B0604020202020204" pitchFamily="34" charset="0"/>
              </a:rPr>
            </a:br>
            <a:r>
              <a:rPr lang="en-US" sz="1050">
                <a:solidFill>
                  <a:schemeClr val="bg1"/>
                </a:solidFill>
                <a:latin typeface="Arial" panose="020B0604020202020204" pitchFamily="34" charset="0"/>
                <a:cs typeface="Arial" panose="020B0604020202020204" pitchFamily="34" charset="0"/>
              </a:rPr>
              <a:t>© 2023 Essent Guaranty, Inc., All rights reserved. | essent.us</a:t>
            </a:r>
          </a:p>
        </xdr:txBody>
      </xdr:sp>
      <xdr:sp macro="" textlink="">
        <xdr:nvSpPr>
          <xdr:cNvPr id="11" name="TextBox 10">
            <a:extLst>
              <a:ext uri="{FF2B5EF4-FFF2-40B4-BE49-F238E27FC236}">
                <a16:creationId xmlns:a16="http://schemas.microsoft.com/office/drawing/2014/main" id="{7AE71DD5-A6E6-DA7A-F8EE-265C575A3059}"/>
              </a:ext>
            </a:extLst>
          </xdr:cNvPr>
          <xdr:cNvSpPr txBox="1"/>
        </xdr:nvSpPr>
        <xdr:spPr>
          <a:xfrm>
            <a:off x="4820831" y="8157906"/>
            <a:ext cx="4904920" cy="2326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Ins="109728" rtlCol="0" anchor="t"/>
          <a:lstStyle/>
          <a:p>
            <a:pPr algn="r"/>
            <a:r>
              <a:rPr lang="en-US" sz="1050">
                <a:solidFill>
                  <a:schemeClr val="bg1"/>
                </a:solidFill>
                <a:latin typeface="Arial" panose="020B0604020202020204" pitchFamily="34" charset="0"/>
                <a:cs typeface="Arial" panose="020B0604020202020204" pitchFamily="34" charset="0"/>
              </a:rPr>
              <a:t>EGI-8687.002 (01/23)</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455518-89D3-4EDA-A768-31F4D4C6D7F5}">
  <sheetPr>
    <pageSetUpPr fitToPage="1"/>
  </sheetPr>
  <dimension ref="A1:G31"/>
  <sheetViews>
    <sheetView showGridLines="0" tabSelected="1" zoomScaleNormal="100" workbookViewId="0">
      <selection activeCell="I26" sqref="I26"/>
    </sheetView>
  </sheetViews>
  <sheetFormatPr defaultColWidth="9.140625" defaultRowHeight="18.75" x14ac:dyDescent="0.25"/>
  <cols>
    <col min="1" max="1" width="24.7109375" style="2" bestFit="1" customWidth="1"/>
    <col min="2" max="6" width="20.7109375" style="1" customWidth="1"/>
    <col min="7" max="7" width="20.7109375" style="1" hidden="1" customWidth="1"/>
    <col min="8" max="9" width="20.7109375" style="1" customWidth="1"/>
    <col min="10" max="12" width="15.7109375" style="1" customWidth="1"/>
    <col min="13" max="16384" width="9.140625" style="1"/>
  </cols>
  <sheetData>
    <row r="1" spans="1:7" ht="52.5" customHeight="1" x14ac:dyDescent="0.25">
      <c r="A1" s="37"/>
      <c r="B1" s="37"/>
      <c r="C1" s="37"/>
      <c r="D1" s="37"/>
      <c r="E1" s="37"/>
      <c r="F1" s="37"/>
      <c r="G1"/>
    </row>
    <row r="2" spans="1:7" ht="6.75" customHeight="1" x14ac:dyDescent="0.25">
      <c r="A2" s="4"/>
      <c r="B2" s="3"/>
      <c r="C2" s="3"/>
      <c r="D2" s="3"/>
      <c r="E2" s="3"/>
      <c r="F2" s="3"/>
      <c r="G2" s="3"/>
    </row>
    <row r="3" spans="1:7" s="15" customFormat="1" x14ac:dyDescent="0.25">
      <c r="A3" s="11" t="s">
        <v>8</v>
      </c>
      <c r="B3" s="12">
        <v>0</v>
      </c>
      <c r="C3" s="13"/>
      <c r="D3" s="39" t="s">
        <v>16</v>
      </c>
      <c r="E3" s="39"/>
      <c r="F3" s="39"/>
      <c r="G3" s="14"/>
    </row>
    <row r="4" spans="1:7" s="15" customFormat="1" x14ac:dyDescent="0.25">
      <c r="A4" s="36" t="s">
        <v>9</v>
      </c>
      <c r="B4" s="16" t="s">
        <v>17</v>
      </c>
      <c r="C4" s="13"/>
      <c r="D4" s="39"/>
      <c r="E4" s="39"/>
      <c r="F4" s="39"/>
      <c r="G4" s="14"/>
    </row>
    <row r="5" spans="1:7" s="15" customFormat="1" x14ac:dyDescent="0.25">
      <c r="A5" s="11" t="s">
        <v>10</v>
      </c>
      <c r="B5" s="17">
        <v>0</v>
      </c>
      <c r="C5" s="13"/>
      <c r="D5" s="39"/>
      <c r="E5" s="39"/>
      <c r="F5" s="39"/>
      <c r="G5" s="14"/>
    </row>
    <row r="6" spans="1:7" s="15" customFormat="1" x14ac:dyDescent="0.25">
      <c r="A6" s="11" t="s">
        <v>15</v>
      </c>
      <c r="B6" s="18">
        <v>0</v>
      </c>
      <c r="C6" s="13"/>
      <c r="D6" s="39"/>
      <c r="E6" s="39"/>
      <c r="F6" s="39"/>
      <c r="G6" s="14"/>
    </row>
    <row r="7" spans="1:7" s="15" customFormat="1" x14ac:dyDescent="0.25">
      <c r="A7" s="19"/>
      <c r="B7" s="20"/>
      <c r="C7" s="21"/>
      <c r="D7" s="21"/>
      <c r="E7" s="21"/>
      <c r="F7" s="21"/>
      <c r="G7" s="14"/>
    </row>
    <row r="8" spans="1:7" s="23" customFormat="1" ht="26.1" customHeight="1" x14ac:dyDescent="0.25">
      <c r="A8" s="38" t="s">
        <v>13</v>
      </c>
      <c r="B8" s="38"/>
      <c r="C8" s="38"/>
      <c r="D8" s="38"/>
      <c r="E8" s="38"/>
      <c r="F8" s="38"/>
      <c r="G8" s="22"/>
    </row>
    <row r="9" spans="1:7" s="26" customFormat="1" ht="26.1" customHeight="1" x14ac:dyDescent="0.25">
      <c r="A9" s="24" t="s">
        <v>0</v>
      </c>
      <c r="B9" s="24" t="s">
        <v>1</v>
      </c>
      <c r="C9" s="24" t="s">
        <v>3</v>
      </c>
      <c r="D9" s="24" t="s">
        <v>2</v>
      </c>
      <c r="E9" s="24" t="s">
        <v>4</v>
      </c>
      <c r="F9" s="24" t="s">
        <v>5</v>
      </c>
      <c r="G9" s="25"/>
    </row>
    <row r="10" spans="1:7" s="23" customFormat="1" ht="26.1" customHeight="1" x14ac:dyDescent="0.25">
      <c r="A10" s="27">
        <v>1</v>
      </c>
      <c r="B10" s="28">
        <v>0</v>
      </c>
      <c r="C10" s="29" t="str">
        <f>IF(B10=0,"-",PMT(B10/12,B6*12,-B3,0,0))</f>
        <v>-</v>
      </c>
      <c r="D10" s="29" t="str">
        <f>IF(B5=0,"-",PMT(B$5/12,B$6*12,-B$3,0,0))</f>
        <v>-</v>
      </c>
      <c r="E10" s="29" t="str">
        <f>IFERROR((D10-C10),"-")</f>
        <v>-</v>
      </c>
      <c r="F10" s="29" t="str">
        <f>IFERROR((E10*12),"-")</f>
        <v>-</v>
      </c>
      <c r="G10" s="22"/>
    </row>
    <row r="11" spans="1:7" s="23" customFormat="1" ht="26.1" customHeight="1" x14ac:dyDescent="0.25">
      <c r="A11" s="27">
        <v>2</v>
      </c>
      <c r="B11" s="28">
        <v>0</v>
      </c>
      <c r="C11" s="29" t="str">
        <f>IF(B11=0,"-",PMT(B11/12,B6*12,-B3,0,0))</f>
        <v>-</v>
      </c>
      <c r="D11" s="29" t="str">
        <f>IF(B5=0,"-",PMT(B$5/12,B$6*12,-B$3,0,0))</f>
        <v>-</v>
      </c>
      <c r="E11" s="29" t="str">
        <f>IFERROR((D11-C11),"-")</f>
        <v>-</v>
      </c>
      <c r="F11" s="29" t="str">
        <f>IFERROR((E11*12),"-")</f>
        <v>-</v>
      </c>
      <c r="G11" s="22"/>
    </row>
    <row r="12" spans="1:7" s="23" customFormat="1" ht="26.1" customHeight="1" x14ac:dyDescent="0.25">
      <c r="A12" s="27">
        <v>3</v>
      </c>
      <c r="B12" s="28">
        <v>0</v>
      </c>
      <c r="C12" s="29" t="str">
        <f>IF(B12=0,"-",PMT(B12/12,B6*12,-B3,0,0))</f>
        <v>-</v>
      </c>
      <c r="D12" s="29" t="str">
        <f>IF(B5=0,"-",PMT(B$5/12,B$6*12,-B$3,0,0))</f>
        <v>-</v>
      </c>
      <c r="E12" s="29" t="str">
        <f>IFERROR((D12-C12),"-")</f>
        <v>-</v>
      </c>
      <c r="F12" s="29" t="str">
        <f>IFERROR((E12*12),"-")</f>
        <v>-</v>
      </c>
      <c r="G12" s="22"/>
    </row>
    <row r="13" spans="1:7" s="23" customFormat="1" ht="26.1" customHeight="1" x14ac:dyDescent="0.25">
      <c r="A13" s="30" t="s">
        <v>7</v>
      </c>
      <c r="B13" s="28">
        <v>0</v>
      </c>
      <c r="C13" s="29" t="str">
        <f>IF(B13=0,"-",PMT(B13/12,B6*12,-B3,0,0))</f>
        <v>-</v>
      </c>
      <c r="D13" s="29" t="str">
        <f>IF(B5=0,"-",PMT(B$5/12,B$6*12,-B$3,0,0))</f>
        <v>-</v>
      </c>
      <c r="E13" s="29" t="str">
        <f>IFERROR((D13-C13),"-")</f>
        <v>-</v>
      </c>
      <c r="F13" s="29" t="str">
        <f>IFERROR((E13*12),"-")</f>
        <v>-</v>
      </c>
      <c r="G13" s="22"/>
    </row>
    <row r="14" spans="1:7" s="23" customFormat="1" ht="26.1" customHeight="1" x14ac:dyDescent="0.25">
      <c r="A14" s="31" t="s">
        <v>6</v>
      </c>
      <c r="B14" s="32"/>
      <c r="C14" s="33"/>
      <c r="D14" s="33"/>
      <c r="E14" s="33"/>
      <c r="F14" s="34">
        <f>SUM(F10:F13)</f>
        <v>0</v>
      </c>
      <c r="G14" s="22"/>
    </row>
    <row r="15" spans="1:7" s="8" customFormat="1" x14ac:dyDescent="0.25">
      <c r="A15" s="9"/>
      <c r="B15" s="10"/>
      <c r="C15" s="10"/>
      <c r="D15" s="10"/>
      <c r="E15" s="10"/>
      <c r="F15" s="10"/>
      <c r="G15" s="7"/>
    </row>
    <row r="16" spans="1:7" s="8" customFormat="1" ht="30" customHeight="1" x14ac:dyDescent="0.25">
      <c r="A16" s="38" t="s">
        <v>12</v>
      </c>
      <c r="B16" s="38"/>
      <c r="C16" s="38"/>
      <c r="D16" s="38"/>
      <c r="E16" s="38"/>
      <c r="F16" s="38"/>
      <c r="G16" s="7"/>
    </row>
    <row r="17" spans="1:7" s="8" customFormat="1" ht="26.1" customHeight="1" x14ac:dyDescent="0.25">
      <c r="A17" s="24" t="s">
        <v>0</v>
      </c>
      <c r="B17" s="24" t="s">
        <v>1</v>
      </c>
      <c r="C17" s="24" t="s">
        <v>3</v>
      </c>
      <c r="D17" s="24" t="s">
        <v>2</v>
      </c>
      <c r="E17" s="24" t="s">
        <v>4</v>
      </c>
      <c r="F17" s="24" t="s">
        <v>5</v>
      </c>
      <c r="G17" s="7"/>
    </row>
    <row r="18" spans="1:7" s="8" customFormat="1" ht="26.1" customHeight="1" x14ac:dyDescent="0.25">
      <c r="A18" s="27">
        <v>1</v>
      </c>
      <c r="B18" s="28">
        <v>0</v>
      </c>
      <c r="C18" s="29" t="str">
        <f>IF($B18=0,"-",PMT(B$18/12,B$6*12,-B$3,0,0))</f>
        <v>-</v>
      </c>
      <c r="D18" s="29" t="str">
        <f>IF($B5=0,"-",PMT(B$5/12,B$6*12,-B$3,0,0))</f>
        <v>-</v>
      </c>
      <c r="E18" s="29" t="str">
        <f>IFERROR((D18-C18),"-")</f>
        <v>-</v>
      </c>
      <c r="F18" s="29" t="str">
        <f>IFERROR((E18*12),"-")</f>
        <v>-</v>
      </c>
      <c r="G18" s="7"/>
    </row>
    <row r="19" spans="1:7" s="8" customFormat="1" ht="26.1" customHeight="1" x14ac:dyDescent="0.25">
      <c r="A19" s="27">
        <v>2</v>
      </c>
      <c r="B19" s="28">
        <v>0</v>
      </c>
      <c r="C19" s="29" t="str">
        <f>IF($B19=0,"-",PMT(B$19/12,B$6*12,-B$3,0,0))</f>
        <v>-</v>
      </c>
      <c r="D19" s="29" t="str">
        <f>IF($B5=0,"-",PMT(B$5/12,B$6*12,-B$3,0,0))</f>
        <v>-</v>
      </c>
      <c r="E19" s="29" t="str">
        <f>IFERROR((D19-C19),"-")</f>
        <v>-</v>
      </c>
      <c r="F19" s="29" t="str">
        <f>IFERROR((E19*12),"-")</f>
        <v>-</v>
      </c>
      <c r="G19" s="7"/>
    </row>
    <row r="20" spans="1:7" s="8" customFormat="1" ht="26.1" customHeight="1" x14ac:dyDescent="0.25">
      <c r="A20" s="30" t="s">
        <v>11</v>
      </c>
      <c r="B20" s="28">
        <v>0</v>
      </c>
      <c r="C20" s="29" t="str">
        <f>IF($B20=0,"-",PMT(B$20/12,B$6*12,-B$3,0,0))</f>
        <v>-</v>
      </c>
      <c r="D20" s="29" t="str">
        <f>IF($B5=0,"-",PMT(B$5/12,B$6*12,-B$3,0,0))</f>
        <v>-</v>
      </c>
      <c r="E20" s="29" t="str">
        <f>IFERROR((D20-C20),"-")</f>
        <v>-</v>
      </c>
      <c r="F20" s="29" t="str">
        <f>IFERROR((E20*12),"-")</f>
        <v>-</v>
      </c>
      <c r="G20" s="7"/>
    </row>
    <row r="21" spans="1:7" s="8" customFormat="1" ht="26.1" customHeight="1" x14ac:dyDescent="0.25">
      <c r="A21" s="31" t="s">
        <v>6</v>
      </c>
      <c r="B21" s="32"/>
      <c r="C21" s="33"/>
      <c r="D21" s="33"/>
      <c r="E21" s="33"/>
      <c r="F21" s="34">
        <f>SUM(F18:F20)</f>
        <v>0</v>
      </c>
      <c r="G21" s="7"/>
    </row>
    <row r="22" spans="1:7" s="8" customFormat="1" ht="30" customHeight="1" x14ac:dyDescent="0.25">
      <c r="A22" s="40" t="s">
        <v>14</v>
      </c>
      <c r="B22" s="40"/>
      <c r="C22" s="40"/>
      <c r="D22" s="40"/>
      <c r="E22" s="35"/>
      <c r="F22" s="35"/>
      <c r="G22" s="7"/>
    </row>
    <row r="23" spans="1:7" x14ac:dyDescent="0.25">
      <c r="A23" s="3"/>
    </row>
    <row r="24" spans="1:7" x14ac:dyDescent="0.25">
      <c r="A24" s="3"/>
    </row>
    <row r="25" spans="1:7" x14ac:dyDescent="0.25">
      <c r="A25" s="3"/>
    </row>
    <row r="26" spans="1:7" x14ac:dyDescent="0.25">
      <c r="A26" s="3"/>
    </row>
    <row r="27" spans="1:7" x14ac:dyDescent="0.25">
      <c r="A27" s="3"/>
    </row>
    <row r="28" spans="1:7" x14ac:dyDescent="0.25">
      <c r="A28" s="4"/>
      <c r="B28" s="3"/>
      <c r="C28" s="3"/>
      <c r="D28" s="3"/>
      <c r="E28" s="3"/>
      <c r="F28" s="3"/>
      <c r="G28" s="3"/>
    </row>
    <row r="29" spans="1:7" x14ac:dyDescent="0.25">
      <c r="A29" s="4"/>
      <c r="B29" s="3"/>
      <c r="C29" s="3"/>
      <c r="D29" s="3"/>
      <c r="E29" s="3"/>
      <c r="F29" s="3"/>
      <c r="G29" s="3"/>
    </row>
    <row r="30" spans="1:7" x14ac:dyDescent="0.25">
      <c r="A30" s="4"/>
      <c r="B30" s="3"/>
      <c r="C30" s="3"/>
      <c r="D30" s="3"/>
      <c r="E30" s="3"/>
      <c r="F30" s="3"/>
      <c r="G30" s="3"/>
    </row>
    <row r="31" spans="1:7" x14ac:dyDescent="0.25">
      <c r="A31" s="5"/>
      <c r="B31" s="6"/>
      <c r="C31" s="6"/>
      <c r="D31" s="6"/>
      <c r="E31" s="6"/>
      <c r="F31" s="6"/>
      <c r="G31" s="6"/>
    </row>
  </sheetData>
  <sheetProtection algorithmName="SHA-512" hashValue="0qIHPDRoC7u6PQOAIVWuDUxLFngRNbwZqvOWi1UgHUMdiePpmiUBQmUC25sYKIfK3vZZUHTmCRDzALRL5kPyaQ==" saltValue="vCIyCo2HdCVPCDBaGq8U7g==" spinCount="100000" sheet="1" objects="1" scenarios="1"/>
  <mergeCells count="5">
    <mergeCell ref="A1:F1"/>
    <mergeCell ref="A8:F8"/>
    <mergeCell ref="A16:F16"/>
    <mergeCell ref="D3:F6"/>
    <mergeCell ref="A22:D22"/>
  </mergeCells>
  <pageMargins left="0.7" right="0.7" top="0.75" bottom="0.75" header="0.3" footer="0.3"/>
  <pageSetup scale="86"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dlc_DocId xmlns="53925051-8bb0-40e6-a4aa-ad737d63795d">XUXHPWXEU5KU-852-19102</_dlc_DocId>
    <_dlc_DocIdUrl xmlns="53925051-8bb0-40e6-a4aa-ad737d63795d">
      <Url>https://ishare.essent.us/ishare/operations/BS/BSP/CTTS/_layouts/15/DocIdRedir.aspx?ID=XUXHPWXEU5KU-852-19102</Url>
      <Description>XUXHPWXEU5KU-852-19102</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77F88EAE93B4E4D9259A9899BE7E1FA" ma:contentTypeVersion="0" ma:contentTypeDescription="Create a new document." ma:contentTypeScope="" ma:versionID="1d8921a723fc6ed1711341762a1c6c0f">
  <xsd:schema xmlns:xsd="http://www.w3.org/2001/XMLSchema" xmlns:xs="http://www.w3.org/2001/XMLSchema" xmlns:p="http://schemas.microsoft.com/office/2006/metadata/properties" xmlns:ns2="53925051-8bb0-40e6-a4aa-ad737d63795d" targetNamespace="http://schemas.microsoft.com/office/2006/metadata/properties" ma:root="true" ma:fieldsID="d55ff7f9f77624901ff7384329b5267d" ns2:_="">
    <xsd:import namespace="53925051-8bb0-40e6-a4aa-ad737d63795d"/>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3925051-8bb0-40e6-a4aa-ad737d63795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BBC44505-B5DE-4068-B9AC-F4048C961AA2}">
  <ds:schemaRefs>
    <ds:schemaRef ds:uri="http://schemas.microsoft.com/sharepoint/v3/contenttype/forms"/>
  </ds:schemaRefs>
</ds:datastoreItem>
</file>

<file path=customXml/itemProps2.xml><?xml version="1.0" encoding="utf-8"?>
<ds:datastoreItem xmlns:ds="http://schemas.openxmlformats.org/officeDocument/2006/customXml" ds:itemID="{B8D0F4AA-A35A-4964-B326-5AE16C81FC40}">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53925051-8bb0-40e6-a4aa-ad737d63795d"/>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50F23846-1AA9-4536-A790-4AC5AE30180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3925051-8bb0-40e6-a4aa-ad737d63795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28C37722-D069-4C8B-8AF1-DE2CE95F7BA9}">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blank</vt:lpstr>
      <vt:lpstr>blank!Print_Area</vt:lpstr>
    </vt:vector>
  </TitlesOfParts>
  <Company>Essent Guaranty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Fran Gallo</dc:creator>
  <cp:lastModifiedBy>Jenny Childress</cp:lastModifiedBy>
  <cp:lastPrinted>2022-11-03T17:08:25Z</cp:lastPrinted>
  <dcterms:created xsi:type="dcterms:W3CDTF">2022-09-14T20:10:21Z</dcterms:created>
  <dcterms:modified xsi:type="dcterms:W3CDTF">2023-01-26T16:26:59Z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0x010100F77F88EAE93B4E4D9259A9899BE7E1FA</vt:lpwstr>
  </property>
  <property fmtid="{D5CDD505-2E9C-101B-9397-08002B2CF9AE}" pid="3" name="_dlc_DocIdItemGuid">
    <vt:lpwstr>9158424a-4a50-466c-9d86-d27a0bc792da</vt:lpwstr>
  </property>
  <property fmtid="{D5CDD505-2E9C-101B-9397-08002B2CF9AE}" pid="4" name="{A44787D4-0540-4523-9961-78E4036D8C6D}">
    <vt:lpwstr>{2B54D1CB-C9FC-4871-8E30-B2763CB1EC83}</vt:lpwstr>
  </property>
</Properties>
</file>